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4- Finanzas\Ingreso y Egresos\Cuenta del Tesoro\2025\Marzo\"/>
    </mc:Choice>
  </mc:AlternateContent>
  <bookViews>
    <workbookView xWindow="0" yWindow="0" windowWidth="20445" windowHeight="7470"/>
  </bookViews>
  <sheets>
    <sheet name="marz-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4" i="3" s="1"/>
  <c r="D191" i="3" l="1"/>
  <c r="E191" i="3"/>
  <c r="F15" i="3" l="1"/>
  <c r="F16" i="3" s="1"/>
  <c r="F17" i="3" l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l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2" i="3" s="1"/>
</calcChain>
</file>

<file path=xl/sharedStrings.xml><?xml version="1.0" encoding="utf-8"?>
<sst xmlns="http://schemas.openxmlformats.org/spreadsheetml/2006/main" count="613" uniqueCount="394">
  <si>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</si>
  <si>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</si>
  <si>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</si>
  <si>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</si>
  <si>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</si>
  <si>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</si>
  <si>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</si>
  <si>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</si>
  <si>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</si>
  <si>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</si>
  <si>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</si>
  <si>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</si>
  <si>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INVERSIONES DLP, SRL</t>
  </si>
  <si>
    <t>GULFSTREAM PETROLEUM DOMINICANA S DE RL</t>
  </si>
  <si>
    <t>BANCO DE RESERVA DE LA REP.  DOM. BANCO SERVICIOS MULTIPLES, SA</t>
  </si>
  <si>
    <t>EDENORTE DOMINICANA S A</t>
  </si>
  <si>
    <t>ADMINISTRADORA DE RIESGO DE SALUD DR YUNEN S A</t>
  </si>
  <si>
    <t>EMPRESA DISTRIBUIDORA DE ELECTRICIDAD DEL ESTE S A</t>
  </si>
  <si>
    <t>DEYANIRA INVESTMENTS, SRL</t>
  </si>
  <si>
    <t>HUMANO SEGUROS S A</t>
  </si>
  <si>
    <t>RAFAEL TEOFILO PEREZ HERNANDEZ</t>
  </si>
  <si>
    <t>JUANA MARITZA GUILLEN LIRANZO</t>
  </si>
  <si>
    <t>OMAR ENRIQUE MONTES DE OCA MONTOLIO</t>
  </si>
  <si>
    <t>DIDEROT MATEO BRITO</t>
  </si>
  <si>
    <t>JOSE JIMENEZ ANTENA</t>
  </si>
  <si>
    <t>INMOBILIARIA MPT, SRL</t>
  </si>
  <si>
    <t>RAFAEL LEONIDAS INOA VELEZ</t>
  </si>
  <si>
    <t>SEGUROS UNIVERSAL C POR A</t>
  </si>
  <si>
    <t>SEGURO NACIONAL DE SALUD</t>
  </si>
  <si>
    <t>BENILDA MESA PEREZ</t>
  </si>
  <si>
    <t>RAMONA ANDI SANTOS SANTOS</t>
  </si>
  <si>
    <t>MARGARITA ROSARIO GARCIA DE BENAVIDES</t>
  </si>
  <si>
    <t>SELMIRA BAEZ ACOSTA</t>
  </si>
  <si>
    <t>Formato:</t>
  </si>
  <si>
    <t>Excel</t>
  </si>
  <si>
    <t>Tamaño :</t>
  </si>
  <si>
    <t>HOGARES TERESA TODA</t>
  </si>
  <si>
    <t>Lufisa Comercial, SRL</t>
  </si>
  <si>
    <t>Importek Dominicana, SRL</t>
  </si>
  <si>
    <t>Minervino, SRL</t>
  </si>
  <si>
    <t>Viamar, SA</t>
  </si>
  <si>
    <t>Celna Enterprises, SRL</t>
  </si>
  <si>
    <t>Agua el Eden, SRL</t>
  </si>
  <si>
    <t>GASTOS DE TRANSPORTE</t>
  </si>
  <si>
    <t>Seguros Reservas, SA</t>
  </si>
  <si>
    <t>Colchoneria Fama, SRL</t>
  </si>
  <si>
    <t>Made Gómez Grupo de Impresión, SRL</t>
  </si>
  <si>
    <t>Cros Publicidad, SRL</t>
  </si>
  <si>
    <t>Comercializadora Kimarco, SRL</t>
  </si>
  <si>
    <t>Amega Comercial, SRL</t>
  </si>
  <si>
    <t>FUNDACION ALBERGUE DE LA ESPERANZA, INC.</t>
  </si>
  <si>
    <t>Supligensa, SRL</t>
  </si>
  <si>
    <t>AYUNTAMIENTO MUNICIPAL BARAHONA</t>
  </si>
  <si>
    <t>Edesur Dominicana, S.A</t>
  </si>
  <si>
    <t>NAZ SOLUCIONES CORPORATIVAS, SRL</t>
  </si>
  <si>
    <t>OMX Multiservicios, SRL</t>
  </si>
  <si>
    <t>Prima de transporte</t>
  </si>
  <si>
    <t>Interinato</t>
  </si>
  <si>
    <t>Sueldos al personal fijo en trámite de pensiones</t>
  </si>
  <si>
    <t>Consorcio Energetico Punta Cana-Macao, SA (CEPM)</t>
  </si>
  <si>
    <t>Corporación Estatal de Radio y Televisión (CERTV)</t>
  </si>
  <si>
    <t>D¿Peña FBC Impresión Y Conffecciones, S.R.L.</t>
  </si>
  <si>
    <t>Progessoe, SRL</t>
  </si>
  <si>
    <t>PEDRO AMAURI DE JESUS GOMEZ AGUILERA</t>
  </si>
  <si>
    <t>YOANIA EDUVIGES DIAZ CALDERON</t>
  </si>
  <si>
    <t>Viáticos dentro del país</t>
  </si>
  <si>
    <t>Ana Lidia Marte Martínez</t>
  </si>
  <si>
    <t>VENERADA BRITO ZARZUELA</t>
  </si>
  <si>
    <t>AGROGLOBAL EXPORT E IMPORT, SRL</t>
  </si>
  <si>
    <t>ARS Monumental, SA</t>
  </si>
  <si>
    <t>Neoagro, SRL</t>
  </si>
  <si>
    <t>MAPFRE Salud ARS, S.A.</t>
  </si>
  <si>
    <t>Multiservicios F&amp;S, SRL</t>
  </si>
  <si>
    <t>Universidad Católica Santo Domingo</t>
  </si>
  <si>
    <t>Sueldos empleados fijos</t>
  </si>
  <si>
    <t>Empleados temporales</t>
  </si>
  <si>
    <t>INVERSIONES YANG, SRL</t>
  </si>
  <si>
    <t>MULTISERVICIOS F&amp;S, SRL</t>
  </si>
  <si>
    <t>MINERVINO, SRL</t>
  </si>
  <si>
    <t>MAPFRE SALUD ARS, S.A.</t>
  </si>
  <si>
    <t>CORPORACION DE ACUEDUCTO Y ALCANTARILLADO DE SANTIAGO</t>
  </si>
  <si>
    <t>IMPORTEK DOMINICANA, SRL</t>
  </si>
  <si>
    <t xml:space="preserve">Fecha:  </t>
  </si>
  <si>
    <t>AGUA EL EDEN, SRL</t>
  </si>
  <si>
    <t>NEGOCIADO INFANTE, SRL</t>
  </si>
  <si>
    <t>EDESUR DOMINICANA, S.A</t>
  </si>
  <si>
    <t>OBISPADO DE SAN FRANCISCO DE MACORIS</t>
  </si>
  <si>
    <t>ALIMENTARY LAND JAGD, SRL</t>
  </si>
  <si>
    <t>PATRONATO DE CENTROS DE DIAGNOSTICOS Y MEDICINA AVANZADA</t>
  </si>
  <si>
    <t>FERROELECTRO INDUSTRIAL Y REFRIGERACIÓN F&amp;H, SRL</t>
  </si>
  <si>
    <t>CENTRO AUTOMOTRIZ REMESA, SRL</t>
  </si>
  <si>
    <t>SERVICIOS ELECTRICOS PROFESIONALES SERPRONAL, SRL</t>
  </si>
  <si>
    <t>RESOLUCIÓN TÉCNICA ALDASO, EIRL</t>
  </si>
  <si>
    <t>LUIS ALBERTO RODRIGUEZ HINOJOSA</t>
  </si>
  <si>
    <t>NELIDE GROUP, SRL</t>
  </si>
  <si>
    <t>LETEJA, S.R.L</t>
  </si>
  <si>
    <t>ALBERTO FRANCISCO CARIAS GUIZADO</t>
  </si>
  <si>
    <t>IVONNE ERANIA ADAMES KARAM DE GARCIA</t>
  </si>
  <si>
    <t>ARS MONUMENTAL, SA</t>
  </si>
  <si>
    <t>SEGUROS RESERVAS, SA</t>
  </si>
  <si>
    <t>PROPANO Y DERIVADOS, SA</t>
  </si>
  <si>
    <t>REFERENCIA, LABORATORIO CLÍNICO, S.A</t>
  </si>
  <si>
    <t>SUPLIMADE COMERCIAL, SRL</t>
  </si>
  <si>
    <t>JOSÉ RAMON FERNANDEZ</t>
  </si>
  <si>
    <t>NOE ENRIQUE LIZARDO SANCHEZ</t>
  </si>
  <si>
    <t>JOSE MICHAEL FRANCO MARTE</t>
  </si>
  <si>
    <t>BELKIS CARMEN MINYETY DE MARTINEZ</t>
  </si>
  <si>
    <t>COLUMBUS NETWORKS DOMINICANA, S.A</t>
  </si>
  <si>
    <t>SUPLIDORES DEL CARIBE (SUPLIDELCA), SRL</t>
  </si>
  <si>
    <t>TAMIRA GROUP, SRL</t>
  </si>
  <si>
    <t>10:25: a. m.</t>
  </si>
  <si>
    <t>TOTAL DEBITOS Y CREDITOS</t>
  </si>
  <si>
    <t>42.05 kb</t>
  </si>
  <si>
    <t>BALANCE INICIAL AL 01/03/2025</t>
  </si>
  <si>
    <t>6-1</t>
  </si>
  <si>
    <t>7.1</t>
  </si>
  <si>
    <t>TRANSF. GASTOS OPERACIONALES Y SUELDOS MARZO 2025</t>
  </si>
  <si>
    <t>TRANSF. CORRIENTE MAQ. TRAGAMONEDAS MARZO 2025</t>
  </si>
  <si>
    <t>718</t>
  </si>
  <si>
    <t>03/03/2025</t>
  </si>
  <si>
    <t>719</t>
  </si>
  <si>
    <t>720</t>
  </si>
  <si>
    <t>722</t>
  </si>
  <si>
    <t>724</t>
  </si>
  <si>
    <t>726</t>
  </si>
  <si>
    <t>729</t>
  </si>
  <si>
    <t>742</t>
  </si>
  <si>
    <t>04/03/2025</t>
  </si>
  <si>
    <t>744</t>
  </si>
  <si>
    <t>750</t>
  </si>
  <si>
    <t>752</t>
  </si>
  <si>
    <t>767</t>
  </si>
  <si>
    <t>05/03/2025</t>
  </si>
  <si>
    <t>774</t>
  </si>
  <si>
    <t>776</t>
  </si>
  <si>
    <t>779</t>
  </si>
  <si>
    <t>780</t>
  </si>
  <si>
    <t>792</t>
  </si>
  <si>
    <t>06/03/2025</t>
  </si>
  <si>
    <t>799</t>
  </si>
  <si>
    <t>801</t>
  </si>
  <si>
    <t>817</t>
  </si>
  <si>
    <t>07/03/2025</t>
  </si>
  <si>
    <t>831</t>
  </si>
  <si>
    <t>10/03/2025</t>
  </si>
  <si>
    <t>833</t>
  </si>
  <si>
    <t>835</t>
  </si>
  <si>
    <t>836</t>
  </si>
  <si>
    <t>837</t>
  </si>
  <si>
    <t>848</t>
  </si>
  <si>
    <t>11/03/2025</t>
  </si>
  <si>
    <t>852</t>
  </si>
  <si>
    <t>855</t>
  </si>
  <si>
    <t>857</t>
  </si>
  <si>
    <t>859</t>
  </si>
  <si>
    <t>862</t>
  </si>
  <si>
    <t>863</t>
  </si>
  <si>
    <t>866</t>
  </si>
  <si>
    <t>889</t>
  </si>
  <si>
    <t>12/03/2025</t>
  </si>
  <si>
    <t>910</t>
  </si>
  <si>
    <t>911</t>
  </si>
  <si>
    <t>912</t>
  </si>
  <si>
    <t>915</t>
  </si>
  <si>
    <t>929</t>
  </si>
  <si>
    <t>13/03/2025</t>
  </si>
  <si>
    <t>930</t>
  </si>
  <si>
    <t>931</t>
  </si>
  <si>
    <t>932</t>
  </si>
  <si>
    <t>933</t>
  </si>
  <si>
    <t>934</t>
  </si>
  <si>
    <t>936</t>
  </si>
  <si>
    <t>937</t>
  </si>
  <si>
    <t>938</t>
  </si>
  <si>
    <t>939</t>
  </si>
  <si>
    <t>940</t>
  </si>
  <si>
    <t>943</t>
  </si>
  <si>
    <t>944</t>
  </si>
  <si>
    <t>945</t>
  </si>
  <si>
    <t>946</t>
  </si>
  <si>
    <t>950</t>
  </si>
  <si>
    <t>951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</si>
  <si>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</si>
  <si>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</si>
  <si>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</si>
  <si>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</si>
  <si>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</si>
  <si>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</si>
  <si>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</si>
  <si>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</si>
  <si>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</si>
  <si>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</si>
  <si>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</si>
  <si>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995</t>
  </si>
  <si>
    <t>966</t>
  </si>
  <si>
    <t>967</t>
  </si>
  <si>
    <t>968</t>
  </si>
  <si>
    <t>1000</t>
  </si>
  <si>
    <t>14/03/2025</t>
  </si>
  <si>
    <t>1004</t>
  </si>
  <si>
    <t>1006</t>
  </si>
  <si>
    <t>1007</t>
  </si>
  <si>
    <t>1009</t>
  </si>
  <si>
    <t>1011</t>
  </si>
  <si>
    <t>1012</t>
  </si>
  <si>
    <t>1013</t>
  </si>
  <si>
    <t>1015</t>
  </si>
  <si>
    <t>17/03/2025</t>
  </si>
  <si>
    <t>1016</t>
  </si>
  <si>
    <t>1017</t>
  </si>
  <si>
    <t>1018</t>
  </si>
  <si>
    <t>1019</t>
  </si>
  <si>
    <t>1021</t>
  </si>
  <si>
    <t>1022</t>
  </si>
  <si>
    <t>1028</t>
  </si>
  <si>
    <t>1036</t>
  </si>
  <si>
    <t>1038</t>
  </si>
  <si>
    <t>1040</t>
  </si>
  <si>
    <t>1042</t>
  </si>
  <si>
    <t>1043</t>
  </si>
  <si>
    <t>1045</t>
  </si>
  <si>
    <t>1046</t>
  </si>
  <si>
    <t>1073</t>
  </si>
  <si>
    <t>18/03/2025</t>
  </si>
  <si>
    <t>1090</t>
  </si>
  <si>
    <t>1092</t>
  </si>
  <si>
    <t>1094</t>
  </si>
  <si>
    <t>1096</t>
  </si>
  <si>
    <t>1097</t>
  </si>
  <si>
    <t>1098</t>
  </si>
  <si>
    <t>1101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</si>
  <si>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</si>
  <si>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</si>
  <si>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</si>
  <si>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</si>
  <si>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</si>
  <si>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</si>
  <si>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</si>
  <si>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</si>
  <si>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</si>
  <si>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</si>
  <si>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</si>
  <si>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</si>
  <si>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1120</t>
  </si>
  <si>
    <t>19/03/2025</t>
  </si>
  <si>
    <t>1132</t>
  </si>
  <si>
    <t>1134</t>
  </si>
  <si>
    <t>1135</t>
  </si>
  <si>
    <t>1136</t>
  </si>
  <si>
    <t>1161</t>
  </si>
  <si>
    <t>20/03/2025</t>
  </si>
  <si>
    <t>1163</t>
  </si>
  <si>
    <t>1164</t>
  </si>
  <si>
    <t>1177</t>
  </si>
  <si>
    <t>21/03/2025</t>
  </si>
  <si>
    <t>1178</t>
  </si>
  <si>
    <t>1179</t>
  </si>
  <si>
    <t>1180</t>
  </si>
  <si>
    <t>1181</t>
  </si>
  <si>
    <t>1183</t>
  </si>
  <si>
    <t>1185</t>
  </si>
  <si>
    <t>1186</t>
  </si>
  <si>
    <t>1187</t>
  </si>
  <si>
    <t>1189</t>
  </si>
  <si>
    <t>1194</t>
  </si>
  <si>
    <t>1196</t>
  </si>
  <si>
    <t>1197</t>
  </si>
  <si>
    <t>24/03/2025</t>
  </si>
  <si>
    <t>1200</t>
  </si>
  <si>
    <t>1211</t>
  </si>
  <si>
    <t>1217</t>
  </si>
  <si>
    <t>1223</t>
  </si>
  <si>
    <t>1224</t>
  </si>
  <si>
    <t>25/03/2025</t>
  </si>
  <si>
    <t>1225</t>
  </si>
  <si>
    <t>1227</t>
  </si>
  <si>
    <t>1231</t>
  </si>
  <si>
    <t>1232</t>
  </si>
  <si>
    <t>1244</t>
  </si>
  <si>
    <t>1246</t>
  </si>
  <si>
    <t>1249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</si>
  <si>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</si>
  <si>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</si>
  <si>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</si>
  <si>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</si>
  <si>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</si>
  <si>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</si>
  <si>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</si>
  <si>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</si>
  <si>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</si>
  <si>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</si>
  <si>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</si>
  <si>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1280</t>
  </si>
  <si>
    <t>26/03/2025</t>
  </si>
  <si>
    <t>1294</t>
  </si>
  <si>
    <t>1296</t>
  </si>
  <si>
    <t>1297</t>
  </si>
  <si>
    <t>1324</t>
  </si>
  <si>
    <t>1325</t>
  </si>
  <si>
    <t>1327</t>
  </si>
  <si>
    <t>1336</t>
  </si>
  <si>
    <t>1353</t>
  </si>
  <si>
    <t>27/03/2025</t>
  </si>
  <si>
    <t>1354</t>
  </si>
  <si>
    <t>1360</t>
  </si>
  <si>
    <t>1361</t>
  </si>
  <si>
    <t>1368</t>
  </si>
  <si>
    <t>28/03/2025</t>
  </si>
  <si>
    <t>1386</t>
  </si>
  <si>
    <t>1394</t>
  </si>
  <si>
    <t>31/03/2025</t>
  </si>
  <si>
    <t>BALANCE AL 31 DE MARZO 2025</t>
  </si>
  <si>
    <t>FARMACIA SALIM,SRL</t>
  </si>
  <si>
    <t>HIELO Y AGUA BUENA, SRL</t>
  </si>
  <si>
    <t>FAUSTO CLEMENTE ABREU GUTIERREZ</t>
  </si>
  <si>
    <t>INST NAC DE AGUAS POTABLES Y ALCATARILLADOS</t>
  </si>
  <si>
    <t>CORPORACION DEL ACUEDUCTO Y ALCANTARILLADO DE SANTO DOMINGO</t>
  </si>
  <si>
    <t>SUBVENCION ASFL ENERO A MARZO 2025</t>
  </si>
  <si>
    <t>VIATICOS DENTRO DFEL PAIS</t>
  </si>
  <si>
    <t>NOMINA PERSONAL DE CARÁCTER EVENTUAL</t>
  </si>
  <si>
    <t>PAGO NOMINA DE HORAS EXTRAS</t>
  </si>
  <si>
    <t>PRPORCION VACACIONES EX EMPLEADOS</t>
  </si>
  <si>
    <t>FUNDACION PROYECTO AYUDA AL NINO</t>
  </si>
  <si>
    <t>FUNDACIÓN RED DE MISERICORDIA, INC</t>
  </si>
  <si>
    <t>PAGO PRIMA DE TRANSPORTE MES DE MARZO 2025</t>
  </si>
  <si>
    <t>PAGO NOMINA TRAMITE DE PENSION</t>
  </si>
  <si>
    <t>PAGO NOMINA PERSONAL CON CARÁCTER EVENTUAL</t>
  </si>
  <si>
    <t>BONANZA DOMINICANA, SAS</t>
  </si>
  <si>
    <t>HOTEL JARABA, SRL</t>
  </si>
  <si>
    <t>NEOAGRO, SRL</t>
  </si>
  <si>
    <t>E. THREAN &amp; CIA, SRL</t>
  </si>
  <si>
    <t>JOSE MANUEL DIAZ MONCION</t>
  </si>
  <si>
    <t>WILKINS  RODRIGUEZ SANCHEZ</t>
  </si>
  <si>
    <t>PILY GOURMET, SRL</t>
  </si>
  <si>
    <t>YOSELIN REYES MENDEZ</t>
  </si>
  <si>
    <t>JULIO ANDRES MENDEZ MENDEZ</t>
  </si>
  <si>
    <t>CESAR ALEXANDER ALCANTARA VALDEZ</t>
  </si>
  <si>
    <t>VIOLETA ORQUIDEA GONZÁLEZ ESPINOSA</t>
  </si>
  <si>
    <t>PEDRO NELSON FELIZ MONTES DE OCA</t>
  </si>
  <si>
    <t>VIRGILIA REYES LORA CASTRO</t>
  </si>
  <si>
    <t>PAGO NOMINA PERSONAL TEMPORERO MARZO 2025</t>
  </si>
  <si>
    <t>XENIA ALTAGRACIA GARCIA CORDERO</t>
  </si>
  <si>
    <t>ISLA DOMINICANA DE PETROLEO CORPORATION</t>
  </si>
  <si>
    <t>TEOFILO ROSARIO MARTINEZ</t>
  </si>
  <si>
    <t>GRUPO JENFRA, SRL</t>
  </si>
  <si>
    <t>COMPU-OFFICE DOMINICANA, SRL</t>
  </si>
  <si>
    <t>COMPANIA DOMINICANA DE TELEFONOS C POR A</t>
  </si>
  <si>
    <t>CAPAM DOMINICANA, SRL</t>
  </si>
  <si>
    <t>PAGO NOMINA PERSONAL MILITAR MARZO 2025</t>
  </si>
  <si>
    <t>HOGAR INFANTIL CORAZÓN DE JESUS</t>
  </si>
  <si>
    <t>ALDEAS INFANTILES SOS,  SANTO DOMINGO</t>
  </si>
  <si>
    <t>FUNDACION HOGAR PARA NINAS MARIA MADRE DE DIOS</t>
  </si>
  <si>
    <t>FUNDACIÓN PESEBRE DE BELÉN</t>
  </si>
  <si>
    <t>HGAR RESULTADOS, SRL</t>
  </si>
  <si>
    <t>MUEBLES Y EQUIPOS PARA OFICINA LEÓN GONZALEZ, SRL</t>
  </si>
  <si>
    <t>PAGO NOMINA INTERINATO</t>
  </si>
  <si>
    <t>PAGO NOMINA PERSONAL FIJO MARZO 2025</t>
  </si>
  <si>
    <t>HOGAR ESCUELA ROSA DUARTE</t>
  </si>
  <si>
    <t>AYUNTAMIENTO DEL DISTRITO NACIONAL</t>
  </si>
  <si>
    <t>NOMINA PAGO POR GASTO DE ALIMENTACION</t>
  </si>
  <si>
    <t>FUNDACIÓN ENED ENTRE NOSOTROS Y MAÑANA LOS NIÑOS</t>
  </si>
  <si>
    <t>FUNDACIÓN NIÑOS Y NIÑAS DE CRISTO FONICRI</t>
  </si>
  <si>
    <t>ORFANATO CASA AMOR Y DE RESTAURACIÓN HERMOSA INC</t>
  </si>
  <si>
    <t>HOGAR CAMPESTRE ADVENTISTA LAS PALMAS, INC</t>
  </si>
  <si>
    <t>PAGO VIATICOS DENTRO DEL PAIS</t>
  </si>
  <si>
    <t>MATILDE EMILIA CRUZ PIMENTEL</t>
  </si>
  <si>
    <t>PAGO INDENNIZACION MES DE ENERO 2025</t>
  </si>
  <si>
    <t>PAGO PROPORCION DE VACIONES ENERO 2025</t>
  </si>
  <si>
    <t>SERVICIOS KEISER, SRL</t>
  </si>
  <si>
    <t>COMERCIALIZADORA Y DISTRIBUIDORA MEGAR, SRL</t>
  </si>
  <si>
    <t>IMPORTADORA COAV, SRL</t>
  </si>
  <si>
    <t>ZADESA, SRL</t>
  </si>
  <si>
    <t>PAGO PROPORCION DE 9 EX EMPLEADOS ENERO 2025</t>
  </si>
  <si>
    <t>NIDIA YOLANDA SANTANA SANCHEZ</t>
  </si>
  <si>
    <t>HOGAR EL FARO NINOS PARA CRISTO</t>
  </si>
  <si>
    <t>YADHIRA VIRGINIA PIMENTEL RICHARDSON</t>
  </si>
  <si>
    <t>VIATICOS DENTRO DEL PAIS</t>
  </si>
  <si>
    <t>ROQUES MARTINEZ &amp; ASOCIADOS, SRL</t>
  </si>
  <si>
    <t>AYUNTAMIENTO MUNICIPAL DE NAGUA</t>
  </si>
  <si>
    <t>FUNDACION CRISTIANA AMA A TU PROJIMO INC</t>
  </si>
  <si>
    <t>LA CASA ROSADA</t>
  </si>
  <si>
    <t>GRUPO KOYA, SRL</t>
  </si>
  <si>
    <t>DISTRIBUIDORA Y SERVICIOS DIVERSOS DISOPE, SRL</t>
  </si>
  <si>
    <t>FRAJAN S.R.L</t>
  </si>
  <si>
    <t>FUNDACION TROPICALIA</t>
  </si>
  <si>
    <t>NJCJ SUPLIDORES, SRL</t>
  </si>
  <si>
    <t>HOLANDA  CLEMENCIA GARCIA</t>
  </si>
  <si>
    <t>INVERPLUS, SRL</t>
  </si>
  <si>
    <t>GRUPO RETMOX, SRL</t>
  </si>
  <si>
    <t>CORAMCA, SRL</t>
  </si>
  <si>
    <t>3609</t>
  </si>
  <si>
    <t>Del 01 al 31 de Marzo del 2025</t>
  </si>
  <si>
    <t xml:space="preserve">Hora:               </t>
  </si>
  <si>
    <t>N/C DEVOLUCION POR SUBSIDIO POR ENFERMEDAD COMUN,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</si>
</sst>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indexed="8"/>
      <name val="Calibri"/>
      <family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0" fillId="0" borderId="0" xfId="1" applyFont="1"/>
    <xf numFmtId="164" fontId="5" fillId="4" borderId="4" xfId="1" applyFont="1" applyFill="1" applyBorder="1" applyAlignment="1">
      <alignment wrapText="1"/>
    </xf>
    <xf numFmtId="164" fontId="0" fillId="0" borderId="0" xfId="0" applyNumberFormat="1"/>
    <xf numFmtId="0" fontId="5" fillId="0" borderId="0" xfId="0" applyFont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49" fontId="8" fillId="0" borderId="0" xfId="0" applyNumberFormat="1" applyFont="1" applyAlignment="1">
      <alignment horizontal="left"/>
    </xf>
    <xf numFmtId="49" fontId="2" fillId="3" borderId="5" xfId="0" applyNumberFormat="1" applyFont="1" applyFill="1" applyBorder="1" applyAlignment="1">
      <alignment horizontal="center" wrapText="1"/>
    </xf>
    <xf numFmtId="0" fontId="9" fillId="0" borderId="6" xfId="0" applyFont="1" applyBorder="1"/>
    <xf numFmtId="49" fontId="0" fillId="0" borderId="0" xfId="0" applyNumberFormat="1"/>
    <xf numFmtId="14" fontId="5" fillId="0" borderId="0" xfId="0" applyNumberFormat="1" applyFont="1" applyAlignment="1">
      <alignment horizontal="left" vertical="center" wrapText="1"/>
    </xf>
    <xf numFmtId="18" fontId="5" fillId="0" borderId="0" xfId="0" applyNumberFormat="1" applyFont="1" applyAlignment="1">
      <alignment horizontal="left" vertical="center" wrapText="1"/>
    </xf>
    <xf numFmtId="43" fontId="0" fillId="0" borderId="0" xfId="0" applyNumberFormat="1"/>
    <xf numFmtId="2" fontId="10" fillId="0" borderId="6" xfId="1" applyNumberFormat="1" applyFont="1" applyFill="1" applyBorder="1" applyAlignment="1">
      <alignment wrapText="1"/>
    </xf>
    <xf numFmtId="49" fontId="11" fillId="0" borderId="6" xfId="0" applyNumberFormat="1" applyFont="1" applyBorder="1" applyAlignment="1">
      <alignment horizontal="center"/>
    </xf>
    <xf numFmtId="15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left"/>
    </xf>
    <xf numFmtId="49" fontId="7" fillId="0" borderId="14" xfId="0" applyNumberFormat="1" applyFon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5" fillId="2" borderId="15" xfId="0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right" wrapText="1"/>
    </xf>
    <xf numFmtId="4" fontId="11" fillId="0" borderId="6" xfId="0" applyNumberFormat="1" applyFont="1" applyBorder="1" applyAlignment="1">
      <alignment horizontal="right"/>
    </xf>
    <xf numFmtId="164" fontId="5" fillId="0" borderId="6" xfId="1" applyFont="1" applyFill="1" applyBorder="1" applyAlignment="1">
      <alignment horizontal="right" wrapText="1"/>
    </xf>
    <xf numFmtId="164" fontId="5" fillId="4" borderId="1" xfId="1" applyFont="1" applyFill="1" applyBorder="1" applyAlignment="1" applyProtection="1">
      <alignment vertical="top" wrapText="1"/>
      <protection locked="0"/>
    </xf>
    <xf numFmtId="164" fontId="5" fillId="4" borderId="2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 applyProtection="1">
      <alignment vertical="top" wrapText="1"/>
      <protection locked="0"/>
    </xf>
    <xf numFmtId="0" fontId="5" fillId="4" borderId="16" xfId="0" applyFont="1" applyFill="1" applyBorder="1" applyAlignment="1" applyProtection="1">
      <alignment vertical="top" wrapText="1"/>
      <protection locked="0"/>
    </xf>
    <xf numFmtId="49" fontId="12" fillId="3" borderId="5" xfId="0" applyNumberFormat="1" applyFont="1" applyFill="1" applyBorder="1" applyAlignment="1">
      <alignment horizontal="center" wrapText="1"/>
    </xf>
    <xf numFmtId="165" fontId="11" fillId="0" borderId="6" xfId="0" applyNumberFormat="1" applyFont="1" applyBorder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1426030</xdr:colOff>
      <xdr:row>0</xdr:row>
      <xdr:rowOff>28575</xdr:rowOff>
    </xdr:from>
    <xdr:to>
      <xdr:col>2</xdr:col>
      <xdr:colOff>2860222</xdr:colOff>
      <xdr:row>3</xdr:row>
      <xdr:rowOff>5442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2E033810-02BC-4722-BBF8-A6D5B381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905" y="28575"/>
          <a:ext cx="1434192" cy="57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196</xdr:row>
      <xdr:rowOff>19050</xdr:rowOff>
    </xdr:from>
    <xdr:to>
      <xdr:col>5</xdr:col>
      <xdr:colOff>85725</xdr:colOff>
      <xdr:row>203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8149E3-FDAD-4496-95C5-AC9C87F347AC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32318325"/>
          <a:ext cx="10115550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tabSelected="1" topLeftCell="A147" zoomScaleNormal="100" workbookViewId="0">
      <selection activeCell="C8" sqref="C8"/>
    </sheetView>
  </sheetViews>
  <sheetFormatPr baseColWidth="10" defaultRowHeight="15.75" x14ac:dyDescent="0.25"/>
  <cols>
    <col min="1" max="1" width="17.5703125" style="11" customWidth="1"/>
    <col min="2" max="2" width="12.42578125" style="11" bestFit="1" customWidth="1"/>
    <col min="3" max="3" width="112.28515625" style="12" bestFit="1" customWidth="1"/>
    <col min="4" max="4" width="16.5703125" style="12" customWidth="1"/>
    <col min="5" max="5" width="17.140625" style="12" customWidth="1"/>
    <col min="6" max="6" width="18.140625" style="4" customWidth="1"/>
    <col min="7" max="7" width="0.140625" hidden="1" customWidth="1"/>
    <col min="8" max="8" width="51.42578125" customWidth="1"/>
    <col min="10" max="10" width="25.28515625" customWidth="1"/>
    <col min="11" max="11" width="15" style="14" bestFit="1" customWidth="1"/>
    <col min="12" max="12" width="25.28515625" bestFit="1" customWidth="1"/>
    <col min="13" max="13" width="22.140625" bestFit="1" customWidth="1"/>
    <col min="14" max="14" width="20.7109375" bestFit="1" customWidth="1"/>
    <col min="15" max="15" width="20.28515625" bestFit="1" customWidth="1"/>
    <col min="16" max="16" width="10.140625" bestFit="1" customWidth="1"/>
    <col min="17" max="17" width="13.140625" bestFit="1" customWidth="1"/>
  </cols>
  <sheetData>
    <row r="1" spans="1:9" x14ac:dyDescent="0.25">
      <c r="A1" s="1"/>
      <c r="B1" s="1"/>
      <c r="C1" s="2"/>
      <c r="D1" s="2"/>
      <c r="E1" s="2"/>
      <c r="F1" s="3"/>
    </row>
    <row r="2" spans="1:9" x14ac:dyDescent="0.25">
      <c r="A2" s="1"/>
      <c r="B2" s="1"/>
      <c r="C2" s="2"/>
      <c r="D2" s="2"/>
      <c r="E2" s="2"/>
      <c r="F2" s="3"/>
    </row>
    <row r="3" spans="1:9" x14ac:dyDescent="0.25">
      <c r="A3" s="1"/>
      <c r="B3" s="1"/>
      <c r="C3" s="2"/>
      <c r="D3" s="2"/>
      <c r="E3" s="2"/>
      <c r="F3" s="3"/>
    </row>
    <row r="4" spans="1:9" ht="15.75" customHeight="1" x14ac:dyDescent="0.25">
      <c r="A4" s="54" t="s">
        <v>0</v>
      </c>
      <c r="B4" s="54"/>
      <c r="C4" s="54"/>
      <c r="D4" s="54"/>
      <c r="E4" s="54"/>
      <c r="F4" s="54"/>
    </row>
    <row r="5" spans="1:9" ht="16.5" customHeight="1" thickBot="1" x14ac:dyDescent="0.3">
      <c r="A5" s="55" t="s">
        <v>391</v>
      </c>
      <c r="B5" s="55"/>
      <c r="C5" s="55"/>
      <c r="D5" s="55"/>
      <c r="E5" s="55"/>
      <c r="F5" s="55"/>
    </row>
    <row r="6" spans="1:9" ht="15.75" customHeight="1" x14ac:dyDescent="0.25">
      <c r="A6" s="56" t="s">
        <v>1</v>
      </c>
      <c r="B6" s="57"/>
      <c r="C6" s="5" t="s">
        <v>2</v>
      </c>
      <c r="D6" s="5"/>
      <c r="E6" s="3"/>
      <c r="F6" s="3"/>
    </row>
    <row r="7" spans="1:9" ht="15.75" customHeight="1" x14ac:dyDescent="0.25">
      <c r="A7" s="58" t="s">
        <v>3</v>
      </c>
      <c r="B7" s="59"/>
      <c r="C7" s="5"/>
      <c r="D7" s="5"/>
      <c r="E7" s="43" t="s">
        <v>82</v>
      </c>
      <c r="F7" s="23">
        <v>45757</v>
      </c>
    </row>
    <row r="8" spans="1:9" ht="15.75" customHeight="1" x14ac:dyDescent="0.25">
      <c r="A8" s="52" t="s">
        <v>4</v>
      </c>
      <c r="B8" s="53"/>
      <c r="C8" s="5"/>
      <c r="D8" s="5"/>
      <c r="E8" s="43" t="s">
        <v>392</v>
      </c>
      <c r="F8" s="24" t="s">
        <v>110</v>
      </c>
    </row>
    <row r="9" spans="1:9" ht="16.5" thickBot="1" x14ac:dyDescent="0.3">
      <c r="A9" s="50">
        <v>100116000</v>
      </c>
      <c r="B9" s="51"/>
      <c r="C9" s="2"/>
      <c r="D9" s="2"/>
      <c r="E9" s="44" t="s">
        <v>33</v>
      </c>
      <c r="F9" s="17" t="s">
        <v>34</v>
      </c>
    </row>
    <row r="10" spans="1:9" ht="16.5" thickBot="1" x14ac:dyDescent="0.3">
      <c r="A10" s="1"/>
      <c r="B10" s="1"/>
      <c r="C10" s="2"/>
      <c r="D10" s="2"/>
      <c r="E10" s="44" t="s">
        <v>35</v>
      </c>
      <c r="F10" s="17" t="s">
        <v>112</v>
      </c>
    </row>
    <row r="11" spans="1:9" ht="53.25" customHeight="1" thickBot="1" x14ac:dyDescent="0.3">
      <c r="A11" s="6" t="s">
        <v>5</v>
      </c>
      <c r="B11" s="7" t="s">
        <v>6</v>
      </c>
      <c r="C11" s="8" t="s">
        <v>7</v>
      </c>
      <c r="D11" s="8" t="s">
        <v>8</v>
      </c>
      <c r="E11" s="8" t="s">
        <v>9</v>
      </c>
      <c r="F11" s="32" t="s">
        <v>10</v>
      </c>
    </row>
    <row r="12" spans="1:9" x14ac:dyDescent="0.25">
      <c r="A12" s="9" t="s">
        <v>11</v>
      </c>
      <c r="B12" s="10">
        <v>45717</v>
      </c>
      <c r="C12" s="21" t="s">
        <v>113</v>
      </c>
      <c r="D12" s="33">
        <v>0</v>
      </c>
      <c r="E12" s="33">
        <v>0</v>
      </c>
      <c r="F12" s="13">
        <v>138574573.19999999</v>
      </c>
    </row>
    <row r="13" spans="1:9" x14ac:dyDescent="0.25">
      <c r="A13" s="20" t="s">
        <v>114</v>
      </c>
      <c r="B13" s="10">
        <v>45727</v>
      </c>
      <c r="C13" s="21" t="s">
        <v>116</v>
      </c>
      <c r="D13" s="35">
        <v>155417011.75</v>
      </c>
      <c r="E13" s="33">
        <v>0</v>
      </c>
      <c r="F13" s="13">
        <f>+F12+D13</f>
        <v>293991584.94999999</v>
      </c>
      <c r="H13" s="16"/>
    </row>
    <row r="14" spans="1:9" ht="18.75" x14ac:dyDescent="0.3">
      <c r="A14" s="40" t="s">
        <v>115</v>
      </c>
      <c r="B14" s="10">
        <v>45727</v>
      </c>
      <c r="C14" s="21" t="s">
        <v>117</v>
      </c>
      <c r="D14" s="35">
        <v>6113483.5</v>
      </c>
      <c r="E14" s="33">
        <v>0</v>
      </c>
      <c r="F14" s="13">
        <f>+F13+D14</f>
        <v>300105068.44999999</v>
      </c>
    </row>
    <row r="15" spans="1:9" ht="18.75" x14ac:dyDescent="0.3">
      <c r="A15" s="40" t="s">
        <v>390</v>
      </c>
      <c r="B15" s="10">
        <v>45735</v>
      </c>
      <c r="C15" s="21" t="s">
        <v>393</v>
      </c>
      <c r="D15" s="35">
        <v>221600.93</v>
      </c>
      <c r="E15" s="33">
        <v>0</v>
      </c>
      <c r="F15" s="13">
        <f>+F14+D15</f>
        <v>300326669.38</v>
      </c>
    </row>
    <row r="16" spans="1:9" x14ac:dyDescent="0.25">
      <c r="A16" s="27" t="s">
        <v>118</v>
      </c>
      <c r="B16" s="28" t="s">
        <v>119</v>
      </c>
      <c r="C16" s="29" t="s">
        <v>312</v>
      </c>
      <c r="D16" s="26">
        <v>0</v>
      </c>
      <c r="E16" s="34">
        <v>1336957</v>
      </c>
      <c r="F16" s="13">
        <f>+F15-E16</f>
        <v>298989712.38</v>
      </c>
      <c r="G16" s="30" t="s">
        <v>36</v>
      </c>
      <c r="I16" s="22"/>
    </row>
    <row r="17" spans="1:7" x14ac:dyDescent="0.25">
      <c r="A17" s="27" t="s">
        <v>120</v>
      </c>
      <c r="B17" s="28" t="s">
        <v>119</v>
      </c>
      <c r="C17" s="29" t="s">
        <v>81</v>
      </c>
      <c r="D17" s="26">
        <v>0</v>
      </c>
      <c r="E17" s="34">
        <v>251576</v>
      </c>
      <c r="F17" s="13">
        <f t="shared" ref="F17:F74" si="0">+F16-E17</f>
        <v>298738136.38</v>
      </c>
      <c r="G17" s="30" t="s">
        <v>37</v>
      </c>
    </row>
    <row r="18" spans="1:7" x14ac:dyDescent="0.25">
      <c r="A18" s="27" t="s">
        <v>121</v>
      </c>
      <c r="B18" s="28" t="s">
        <v>119</v>
      </c>
      <c r="C18" s="29" t="s">
        <v>78</v>
      </c>
      <c r="D18" s="26">
        <v>0</v>
      </c>
      <c r="E18" s="34">
        <v>468401.6</v>
      </c>
      <c r="F18" s="13">
        <f t="shared" si="0"/>
        <v>298269734.77999997</v>
      </c>
      <c r="G18" s="30" t="s">
        <v>38</v>
      </c>
    </row>
    <row r="19" spans="1:7" x14ac:dyDescent="0.25">
      <c r="A19" s="27" t="s">
        <v>122</v>
      </c>
      <c r="B19" s="28" t="s">
        <v>119</v>
      </c>
      <c r="C19" s="29" t="s">
        <v>12</v>
      </c>
      <c r="D19" s="26">
        <v>0</v>
      </c>
      <c r="E19" s="34">
        <v>132012.4</v>
      </c>
      <c r="F19" s="13">
        <f t="shared" si="0"/>
        <v>298137722.38</v>
      </c>
      <c r="G19" s="30" t="s">
        <v>39</v>
      </c>
    </row>
    <row r="20" spans="1:7" x14ac:dyDescent="0.25">
      <c r="A20" s="27" t="s">
        <v>123</v>
      </c>
      <c r="B20" s="28" t="s">
        <v>119</v>
      </c>
      <c r="C20" s="29" t="s">
        <v>94</v>
      </c>
      <c r="D20" s="26">
        <v>0</v>
      </c>
      <c r="E20" s="34">
        <v>603202.96</v>
      </c>
      <c r="F20" s="13">
        <f t="shared" si="0"/>
        <v>297534519.42000002</v>
      </c>
      <c r="G20" s="30" t="s">
        <v>12</v>
      </c>
    </row>
    <row r="21" spans="1:7" x14ac:dyDescent="0.25">
      <c r="A21" s="27" t="s">
        <v>124</v>
      </c>
      <c r="B21" s="28" t="s">
        <v>119</v>
      </c>
      <c r="C21" s="29" t="s">
        <v>313</v>
      </c>
      <c r="D21" s="26">
        <v>0</v>
      </c>
      <c r="E21" s="34">
        <v>15420</v>
      </c>
      <c r="F21" s="13">
        <f t="shared" si="0"/>
        <v>297519099.42000002</v>
      </c>
      <c r="G21" s="30" t="s">
        <v>12</v>
      </c>
    </row>
    <row r="22" spans="1:7" x14ac:dyDescent="0.25">
      <c r="A22" s="27" t="s">
        <v>125</v>
      </c>
      <c r="B22" s="28" t="s">
        <v>119</v>
      </c>
      <c r="C22" s="29" t="s">
        <v>314</v>
      </c>
      <c r="D22" s="26">
        <v>0</v>
      </c>
      <c r="E22" s="34">
        <v>107805.37</v>
      </c>
      <c r="F22" s="13">
        <f t="shared" si="0"/>
        <v>297411294.05000001</v>
      </c>
      <c r="G22" s="30" t="s">
        <v>40</v>
      </c>
    </row>
    <row r="23" spans="1:7" x14ac:dyDescent="0.25">
      <c r="A23" s="27" t="s">
        <v>126</v>
      </c>
      <c r="B23" s="28" t="s">
        <v>127</v>
      </c>
      <c r="C23" s="29" t="s">
        <v>96</v>
      </c>
      <c r="D23" s="26">
        <v>0</v>
      </c>
      <c r="E23" s="34">
        <v>47200</v>
      </c>
      <c r="F23" s="13">
        <f t="shared" si="0"/>
        <v>297364094.05000001</v>
      </c>
      <c r="G23" s="30" t="s">
        <v>41</v>
      </c>
    </row>
    <row r="24" spans="1:7" x14ac:dyDescent="0.25">
      <c r="A24" s="27" t="s">
        <v>128</v>
      </c>
      <c r="B24" s="28" t="s">
        <v>127</v>
      </c>
      <c r="C24" s="29" t="s">
        <v>315</v>
      </c>
      <c r="D24" s="26">
        <v>0</v>
      </c>
      <c r="E24" s="34">
        <v>19780</v>
      </c>
      <c r="F24" s="13">
        <f t="shared" si="0"/>
        <v>297344314.05000001</v>
      </c>
      <c r="G24" s="30" t="s">
        <v>42</v>
      </c>
    </row>
    <row r="25" spans="1:7" x14ac:dyDescent="0.25">
      <c r="A25" s="27" t="s">
        <v>129</v>
      </c>
      <c r="B25" s="28" t="s">
        <v>127</v>
      </c>
      <c r="C25" s="29" t="s">
        <v>316</v>
      </c>
      <c r="D25" s="26">
        <v>0</v>
      </c>
      <c r="E25" s="34">
        <v>11980</v>
      </c>
      <c r="F25" s="13">
        <f t="shared" si="0"/>
        <v>297332334.05000001</v>
      </c>
      <c r="G25" s="30" t="s">
        <v>43</v>
      </c>
    </row>
    <row r="26" spans="1:7" x14ac:dyDescent="0.25">
      <c r="A26" s="27" t="s">
        <v>130</v>
      </c>
      <c r="B26" s="28" t="s">
        <v>127</v>
      </c>
      <c r="C26" s="29" t="s">
        <v>109</v>
      </c>
      <c r="D26" s="26">
        <v>0</v>
      </c>
      <c r="E26" s="34">
        <v>1530</v>
      </c>
      <c r="F26" s="13">
        <f t="shared" si="0"/>
        <v>297330804.05000001</v>
      </c>
      <c r="G26" s="30" t="s">
        <v>44</v>
      </c>
    </row>
    <row r="27" spans="1:7" x14ac:dyDescent="0.25">
      <c r="A27" s="27" t="s">
        <v>131</v>
      </c>
      <c r="B27" s="28" t="s">
        <v>132</v>
      </c>
      <c r="C27" s="29" t="s">
        <v>78</v>
      </c>
      <c r="D27" s="26">
        <v>0</v>
      </c>
      <c r="E27" s="34">
        <v>141552</v>
      </c>
      <c r="F27" s="13">
        <f t="shared" si="0"/>
        <v>297189252.05000001</v>
      </c>
      <c r="G27" s="30" t="s">
        <v>45</v>
      </c>
    </row>
    <row r="28" spans="1:7" x14ac:dyDescent="0.25">
      <c r="A28" s="27" t="s">
        <v>133</v>
      </c>
      <c r="B28" s="28" t="s">
        <v>132</v>
      </c>
      <c r="C28" s="29" t="s">
        <v>317</v>
      </c>
      <c r="D28" s="26">
        <v>0</v>
      </c>
      <c r="E28" s="34">
        <v>687500</v>
      </c>
      <c r="F28" s="13">
        <f t="shared" si="0"/>
        <v>296501752.05000001</v>
      </c>
      <c r="G28" s="30" t="s">
        <v>46</v>
      </c>
    </row>
    <row r="29" spans="1:7" x14ac:dyDescent="0.25">
      <c r="A29" s="27" t="s">
        <v>134</v>
      </c>
      <c r="B29" s="28" t="s">
        <v>132</v>
      </c>
      <c r="C29" s="29" t="s">
        <v>32</v>
      </c>
      <c r="D29" s="26">
        <v>0</v>
      </c>
      <c r="E29" s="34">
        <v>100722</v>
      </c>
      <c r="F29" s="13">
        <f t="shared" si="0"/>
        <v>296401030.05000001</v>
      </c>
      <c r="G29" s="30" t="s">
        <v>47</v>
      </c>
    </row>
    <row r="30" spans="1:7" x14ac:dyDescent="0.25">
      <c r="A30" s="27" t="s">
        <v>135</v>
      </c>
      <c r="B30" s="28" t="s">
        <v>132</v>
      </c>
      <c r="C30" s="29" t="s">
        <v>318</v>
      </c>
      <c r="D30" s="26">
        <v>0</v>
      </c>
      <c r="E30" s="34">
        <v>100000</v>
      </c>
      <c r="F30" s="13">
        <f t="shared" si="0"/>
        <v>296301030.05000001</v>
      </c>
      <c r="G30" s="30" t="s">
        <v>48</v>
      </c>
    </row>
    <row r="31" spans="1:7" x14ac:dyDescent="0.25">
      <c r="A31" s="27" t="s">
        <v>136</v>
      </c>
      <c r="B31" s="28" t="s">
        <v>132</v>
      </c>
      <c r="C31" s="29" t="s">
        <v>21</v>
      </c>
      <c r="D31" s="26">
        <v>0</v>
      </c>
      <c r="E31" s="34">
        <v>60363.46</v>
      </c>
      <c r="F31" s="13">
        <f t="shared" si="0"/>
        <v>296240666.59000003</v>
      </c>
      <c r="G31" s="30" t="s">
        <v>12</v>
      </c>
    </row>
    <row r="32" spans="1:7" x14ac:dyDescent="0.25">
      <c r="A32" s="27" t="s">
        <v>137</v>
      </c>
      <c r="B32" s="28" t="s">
        <v>138</v>
      </c>
      <c r="C32" s="29" t="s">
        <v>24</v>
      </c>
      <c r="D32" s="26">
        <v>0</v>
      </c>
      <c r="E32" s="34">
        <v>60152.35</v>
      </c>
      <c r="F32" s="13">
        <f t="shared" si="0"/>
        <v>296180514.24000001</v>
      </c>
      <c r="G32" s="30" t="s">
        <v>49</v>
      </c>
    </row>
    <row r="33" spans="1:7" x14ac:dyDescent="0.25">
      <c r="A33" s="27" t="s">
        <v>139</v>
      </c>
      <c r="B33" s="28" t="s">
        <v>138</v>
      </c>
      <c r="C33" s="29" t="s">
        <v>77</v>
      </c>
      <c r="D33" s="26">
        <v>0</v>
      </c>
      <c r="E33" s="34">
        <v>86730</v>
      </c>
      <c r="F33" s="13">
        <f t="shared" si="0"/>
        <v>296093784.24000001</v>
      </c>
      <c r="G33" s="30" t="s">
        <v>50</v>
      </c>
    </row>
    <row r="34" spans="1:7" x14ac:dyDescent="0.25">
      <c r="A34" s="27" t="s">
        <v>140</v>
      </c>
      <c r="B34" s="28" t="s">
        <v>138</v>
      </c>
      <c r="C34" s="29" t="s">
        <v>103</v>
      </c>
      <c r="D34" s="26">
        <v>0</v>
      </c>
      <c r="E34" s="34">
        <v>124555.56</v>
      </c>
      <c r="F34" s="13">
        <f t="shared" si="0"/>
        <v>295969228.68000001</v>
      </c>
      <c r="G34" s="30" t="s">
        <v>44</v>
      </c>
    </row>
    <row r="35" spans="1:7" x14ac:dyDescent="0.25">
      <c r="A35" s="27" t="s">
        <v>141</v>
      </c>
      <c r="B35" s="28" t="s">
        <v>142</v>
      </c>
      <c r="C35" s="29" t="s">
        <v>319</v>
      </c>
      <c r="D35" s="26">
        <v>0</v>
      </c>
      <c r="E35" s="34">
        <v>20000</v>
      </c>
      <c r="F35" s="13">
        <f t="shared" si="0"/>
        <v>295949228.68000001</v>
      </c>
      <c r="G35" s="30" t="s">
        <v>38</v>
      </c>
    </row>
    <row r="36" spans="1:7" x14ac:dyDescent="0.25">
      <c r="A36" s="27" t="s">
        <v>143</v>
      </c>
      <c r="B36" s="28" t="s">
        <v>144</v>
      </c>
      <c r="C36" s="29" t="s">
        <v>14</v>
      </c>
      <c r="D36" s="26">
        <v>0</v>
      </c>
      <c r="E36" s="34">
        <v>86850</v>
      </c>
      <c r="F36" s="13">
        <f t="shared" si="0"/>
        <v>295862378.68000001</v>
      </c>
      <c r="G36" s="30" t="s">
        <v>51</v>
      </c>
    </row>
    <row r="37" spans="1:7" x14ac:dyDescent="0.25">
      <c r="A37" s="27" t="s">
        <v>145</v>
      </c>
      <c r="B37" s="28" t="s">
        <v>144</v>
      </c>
      <c r="C37" s="29" t="s">
        <v>320</v>
      </c>
      <c r="D37" s="26">
        <v>0</v>
      </c>
      <c r="E37" s="34">
        <v>488927.29</v>
      </c>
      <c r="F37" s="13">
        <f t="shared" si="0"/>
        <v>295373451.38999999</v>
      </c>
      <c r="G37" s="30" t="s">
        <v>17</v>
      </c>
    </row>
    <row r="38" spans="1:7" x14ac:dyDescent="0.25">
      <c r="A38" s="27" t="s">
        <v>146</v>
      </c>
      <c r="B38" s="28" t="s">
        <v>144</v>
      </c>
      <c r="C38" s="29" t="s">
        <v>321</v>
      </c>
      <c r="D38" s="26">
        <v>0</v>
      </c>
      <c r="E38" s="34">
        <v>728541.77</v>
      </c>
      <c r="F38" s="13">
        <f t="shared" si="0"/>
        <v>294644909.62</v>
      </c>
      <c r="G38" s="30" t="s">
        <v>52</v>
      </c>
    </row>
    <row r="39" spans="1:7" x14ac:dyDescent="0.25">
      <c r="A39" s="27" t="s">
        <v>147</v>
      </c>
      <c r="B39" s="28" t="s">
        <v>144</v>
      </c>
      <c r="C39" s="29" t="s">
        <v>322</v>
      </c>
      <c r="D39" s="26">
        <v>0</v>
      </c>
      <c r="E39" s="34">
        <v>1125000</v>
      </c>
      <c r="F39" s="13">
        <f t="shared" si="0"/>
        <v>293519909.62</v>
      </c>
      <c r="G39" s="30" t="s">
        <v>13</v>
      </c>
    </row>
    <row r="40" spans="1:7" x14ac:dyDescent="0.25">
      <c r="A40" s="27" t="s">
        <v>148</v>
      </c>
      <c r="B40" s="28" t="s">
        <v>144</v>
      </c>
      <c r="C40" s="29" t="s">
        <v>323</v>
      </c>
      <c r="D40" s="26">
        <v>0</v>
      </c>
      <c r="E40" s="34">
        <v>3000000</v>
      </c>
      <c r="F40" s="13">
        <f t="shared" si="0"/>
        <v>290519909.62</v>
      </c>
      <c r="G40" s="30" t="s">
        <v>53</v>
      </c>
    </row>
    <row r="41" spans="1:7" x14ac:dyDescent="0.25">
      <c r="A41" s="27" t="s">
        <v>149</v>
      </c>
      <c r="B41" s="28" t="s">
        <v>150</v>
      </c>
      <c r="C41" s="29" t="s">
        <v>79</v>
      </c>
      <c r="D41" s="26">
        <v>0</v>
      </c>
      <c r="E41" s="34">
        <v>165656.04</v>
      </c>
      <c r="F41" s="13">
        <f t="shared" si="0"/>
        <v>290354253.57999998</v>
      </c>
      <c r="G41" s="30" t="s">
        <v>54</v>
      </c>
    </row>
    <row r="42" spans="1:7" x14ac:dyDescent="0.25">
      <c r="A42" s="27" t="s">
        <v>151</v>
      </c>
      <c r="B42" s="28" t="s">
        <v>150</v>
      </c>
      <c r="C42" s="29" t="s">
        <v>28</v>
      </c>
      <c r="D42" s="26">
        <v>0</v>
      </c>
      <c r="E42" s="34">
        <v>720686.18</v>
      </c>
      <c r="F42" s="13">
        <f t="shared" si="0"/>
        <v>289633567.39999998</v>
      </c>
      <c r="G42" s="30" t="s">
        <v>55</v>
      </c>
    </row>
    <row r="43" spans="1:7" x14ac:dyDescent="0.25">
      <c r="A43" s="27" t="s">
        <v>152</v>
      </c>
      <c r="B43" s="28" t="s">
        <v>150</v>
      </c>
      <c r="C43" s="29" t="s">
        <v>324</v>
      </c>
      <c r="D43" s="26">
        <v>0</v>
      </c>
      <c r="E43" s="34">
        <v>27500</v>
      </c>
      <c r="F43" s="13">
        <f t="shared" si="0"/>
        <v>289606067.39999998</v>
      </c>
      <c r="G43" s="30" t="s">
        <v>18</v>
      </c>
    </row>
    <row r="44" spans="1:7" x14ac:dyDescent="0.25">
      <c r="A44" s="27" t="s">
        <v>153</v>
      </c>
      <c r="B44" s="28" t="s">
        <v>150</v>
      </c>
      <c r="C44" s="29" t="s">
        <v>325</v>
      </c>
      <c r="D44" s="26">
        <v>0</v>
      </c>
      <c r="E44" s="34">
        <v>191464.4</v>
      </c>
      <c r="F44" s="13">
        <f t="shared" si="0"/>
        <v>289414603</v>
      </c>
      <c r="G44" s="30" t="s">
        <v>56</v>
      </c>
    </row>
    <row r="45" spans="1:7" x14ac:dyDescent="0.25">
      <c r="A45" s="27" t="s">
        <v>154</v>
      </c>
      <c r="B45" s="28" t="s">
        <v>150</v>
      </c>
      <c r="C45" s="29" t="s">
        <v>326</v>
      </c>
      <c r="D45" s="26">
        <v>0</v>
      </c>
      <c r="E45" s="34">
        <v>13334</v>
      </c>
      <c r="F45" s="13">
        <f t="shared" si="0"/>
        <v>289401269</v>
      </c>
      <c r="G45" s="30" t="s">
        <v>57</v>
      </c>
    </row>
    <row r="46" spans="1:7" x14ac:dyDescent="0.25">
      <c r="A46" s="27" t="s">
        <v>155</v>
      </c>
      <c r="B46" s="28" t="s">
        <v>150</v>
      </c>
      <c r="C46" s="29" t="s">
        <v>98</v>
      </c>
      <c r="D46" s="26">
        <v>0</v>
      </c>
      <c r="E46" s="34">
        <v>5880</v>
      </c>
      <c r="F46" s="13">
        <f t="shared" si="0"/>
        <v>289395389</v>
      </c>
      <c r="G46" s="31" t="s">
        <v>58</v>
      </c>
    </row>
    <row r="47" spans="1:7" x14ac:dyDescent="0.25">
      <c r="A47" s="27" t="s">
        <v>156</v>
      </c>
      <c r="B47" s="28" t="s">
        <v>150</v>
      </c>
      <c r="C47" s="29" t="s">
        <v>27</v>
      </c>
      <c r="D47" s="26">
        <v>0</v>
      </c>
      <c r="E47" s="34">
        <v>71666</v>
      </c>
      <c r="F47" s="13">
        <f t="shared" si="0"/>
        <v>289323723</v>
      </c>
      <c r="G47" s="31" t="s">
        <v>59</v>
      </c>
    </row>
    <row r="48" spans="1:7" x14ac:dyDescent="0.25">
      <c r="A48" s="27" t="s">
        <v>157</v>
      </c>
      <c r="B48" s="28" t="s">
        <v>150</v>
      </c>
      <c r="C48" s="29" t="s">
        <v>327</v>
      </c>
      <c r="D48" s="26">
        <v>0</v>
      </c>
      <c r="E48" s="34">
        <v>19087.330000000002</v>
      </c>
      <c r="F48" s="13">
        <f t="shared" si="0"/>
        <v>289304635.67000002</v>
      </c>
      <c r="G48" s="31" t="s">
        <v>59</v>
      </c>
    </row>
    <row r="49" spans="1:7" x14ac:dyDescent="0.25">
      <c r="A49" s="27" t="s">
        <v>158</v>
      </c>
      <c r="B49" s="28" t="s">
        <v>159</v>
      </c>
      <c r="C49" s="29" t="s">
        <v>85</v>
      </c>
      <c r="D49" s="26">
        <v>0</v>
      </c>
      <c r="E49" s="34">
        <v>774769.35</v>
      </c>
      <c r="F49" s="13">
        <f t="shared" si="0"/>
        <v>288529866.31999999</v>
      </c>
      <c r="G49" s="19" t="s">
        <v>75</v>
      </c>
    </row>
    <row r="50" spans="1:7" x14ac:dyDescent="0.25">
      <c r="A50" s="27" t="s">
        <v>160</v>
      </c>
      <c r="B50" s="28" t="s">
        <v>159</v>
      </c>
      <c r="C50" s="29" t="s">
        <v>84</v>
      </c>
      <c r="D50" s="26">
        <v>0</v>
      </c>
      <c r="E50" s="34">
        <v>108178.76</v>
      </c>
      <c r="F50" s="13">
        <f t="shared" si="0"/>
        <v>288421687.56</v>
      </c>
      <c r="G50" s="19" t="s">
        <v>74</v>
      </c>
    </row>
    <row r="51" spans="1:7" x14ac:dyDescent="0.25">
      <c r="A51" s="27" t="s">
        <v>161</v>
      </c>
      <c r="B51" s="28" t="s">
        <v>159</v>
      </c>
      <c r="C51" s="29" t="s">
        <v>106</v>
      </c>
      <c r="D51" s="26">
        <v>0</v>
      </c>
      <c r="E51" s="34">
        <v>45272.6</v>
      </c>
      <c r="F51" s="13">
        <f t="shared" si="0"/>
        <v>288376414.95999998</v>
      </c>
      <c r="G51" s="31" t="s">
        <v>14</v>
      </c>
    </row>
    <row r="52" spans="1:7" x14ac:dyDescent="0.25">
      <c r="A52" s="27" t="s">
        <v>162</v>
      </c>
      <c r="B52" s="28" t="s">
        <v>159</v>
      </c>
      <c r="C52" s="29" t="s">
        <v>22</v>
      </c>
      <c r="D52" s="26">
        <v>0</v>
      </c>
      <c r="E52" s="34">
        <v>74830.73</v>
      </c>
      <c r="F52" s="13">
        <f t="shared" si="0"/>
        <v>288301584.22999996</v>
      </c>
      <c r="G52" s="31" t="s">
        <v>60</v>
      </c>
    </row>
    <row r="53" spans="1:7" x14ac:dyDescent="0.25">
      <c r="A53" s="27" t="s">
        <v>163</v>
      </c>
      <c r="B53" s="28" t="s">
        <v>159</v>
      </c>
      <c r="C53" s="29" t="s">
        <v>328</v>
      </c>
      <c r="D53" s="26">
        <v>0</v>
      </c>
      <c r="E53" s="34">
        <v>26636.799999999999</v>
      </c>
      <c r="F53" s="13">
        <f t="shared" si="0"/>
        <v>288274947.42999995</v>
      </c>
      <c r="G53" s="31" t="s">
        <v>61</v>
      </c>
    </row>
    <row r="54" spans="1:7" x14ac:dyDescent="0.25">
      <c r="A54" s="27" t="s">
        <v>164</v>
      </c>
      <c r="B54" s="28" t="s">
        <v>165</v>
      </c>
      <c r="C54" s="29" t="s">
        <v>90</v>
      </c>
      <c r="D54" s="26">
        <v>0</v>
      </c>
      <c r="E54" s="34">
        <v>1845768.4</v>
      </c>
      <c r="F54" s="13">
        <f t="shared" si="0"/>
        <v>286429179.02999997</v>
      </c>
      <c r="G54" s="31" t="s">
        <v>62</v>
      </c>
    </row>
    <row r="55" spans="1:7" x14ac:dyDescent="0.25">
      <c r="A55" s="27" t="s">
        <v>166</v>
      </c>
      <c r="B55" s="28" t="s">
        <v>165</v>
      </c>
      <c r="C55" s="29" t="s">
        <v>83</v>
      </c>
      <c r="D55" s="26">
        <v>0</v>
      </c>
      <c r="E55" s="34">
        <v>7900</v>
      </c>
      <c r="F55" s="13">
        <f t="shared" si="0"/>
        <v>286421279.02999997</v>
      </c>
      <c r="G55" s="31" t="s">
        <v>63</v>
      </c>
    </row>
    <row r="56" spans="1:7" x14ac:dyDescent="0.25">
      <c r="A56" s="27" t="s">
        <v>167</v>
      </c>
      <c r="B56" s="28" t="s">
        <v>165</v>
      </c>
      <c r="C56" s="29" t="s">
        <v>102</v>
      </c>
      <c r="D56" s="26">
        <v>0</v>
      </c>
      <c r="E56" s="34">
        <v>425573.25</v>
      </c>
      <c r="F56" s="13">
        <f t="shared" si="0"/>
        <v>285995705.77999997</v>
      </c>
      <c r="G56" s="31" t="s">
        <v>64</v>
      </c>
    </row>
    <row r="57" spans="1:7" x14ac:dyDescent="0.25">
      <c r="A57" s="27" t="s">
        <v>168</v>
      </c>
      <c r="B57" s="28" t="s">
        <v>165</v>
      </c>
      <c r="C57" s="29" t="s">
        <v>329</v>
      </c>
      <c r="D57" s="26">
        <v>0</v>
      </c>
      <c r="E57" s="34">
        <v>546186.15</v>
      </c>
      <c r="F57" s="13">
        <f t="shared" si="0"/>
        <v>285449519.63</v>
      </c>
      <c r="G57" s="31" t="s">
        <v>65</v>
      </c>
    </row>
    <row r="58" spans="1:7" x14ac:dyDescent="0.25">
      <c r="A58" s="27" t="s">
        <v>169</v>
      </c>
      <c r="B58" s="28" t="s">
        <v>165</v>
      </c>
      <c r="C58" s="29" t="s">
        <v>17</v>
      </c>
      <c r="D58" s="26">
        <v>0</v>
      </c>
      <c r="E58" s="34">
        <v>221467.54</v>
      </c>
      <c r="F58" s="13">
        <f t="shared" si="0"/>
        <v>285228052.08999997</v>
      </c>
      <c r="G58" s="31" t="s">
        <v>66</v>
      </c>
    </row>
    <row r="59" spans="1:7" x14ac:dyDescent="0.25">
      <c r="A59" s="27" t="s">
        <v>170</v>
      </c>
      <c r="B59" s="28" t="s">
        <v>165</v>
      </c>
      <c r="C59" s="29" t="s">
        <v>19</v>
      </c>
      <c r="D59" s="26">
        <v>0</v>
      </c>
      <c r="E59" s="34">
        <v>518701.54</v>
      </c>
      <c r="F59" s="13">
        <f t="shared" si="0"/>
        <v>284709350.54999995</v>
      </c>
      <c r="G59" s="31" t="s">
        <v>29</v>
      </c>
    </row>
    <row r="60" spans="1:7" x14ac:dyDescent="0.25">
      <c r="A60" s="27" t="s">
        <v>171</v>
      </c>
      <c r="B60" s="28" t="s">
        <v>165</v>
      </c>
      <c r="C60" s="29" t="s">
        <v>101</v>
      </c>
      <c r="D60" s="26">
        <v>0</v>
      </c>
      <c r="E60" s="34">
        <v>1439410</v>
      </c>
      <c r="F60" s="13">
        <f t="shared" si="0"/>
        <v>283269940.54999995</v>
      </c>
      <c r="G60" s="31" t="s">
        <v>67</v>
      </c>
    </row>
    <row r="61" spans="1:7" x14ac:dyDescent="0.25">
      <c r="A61" s="27" t="s">
        <v>172</v>
      </c>
      <c r="B61" s="28" t="s">
        <v>165</v>
      </c>
      <c r="C61" s="29" t="s">
        <v>78</v>
      </c>
      <c r="D61" s="26">
        <v>0</v>
      </c>
      <c r="E61" s="34">
        <v>68131.199999999997</v>
      </c>
      <c r="F61" s="13">
        <f t="shared" si="0"/>
        <v>283201809.34999996</v>
      </c>
      <c r="G61" s="31" t="s">
        <v>68</v>
      </c>
    </row>
    <row r="62" spans="1:7" x14ac:dyDescent="0.25">
      <c r="A62" s="27" t="s">
        <v>173</v>
      </c>
      <c r="B62" s="28" t="s">
        <v>165</v>
      </c>
      <c r="C62" s="29" t="s">
        <v>76</v>
      </c>
      <c r="D62" s="26">
        <v>0</v>
      </c>
      <c r="E62" s="34">
        <v>276214.40000000002</v>
      </c>
      <c r="F62" s="13">
        <f t="shared" si="0"/>
        <v>282925594.94999999</v>
      </c>
      <c r="G62" s="31" t="s">
        <v>31</v>
      </c>
    </row>
    <row r="63" spans="1:7" x14ac:dyDescent="0.25">
      <c r="A63" s="27" t="s">
        <v>174</v>
      </c>
      <c r="B63" s="28" t="s">
        <v>165</v>
      </c>
      <c r="C63" s="29" t="s">
        <v>330</v>
      </c>
      <c r="D63" s="26">
        <v>0</v>
      </c>
      <c r="E63" s="34">
        <v>138916.68</v>
      </c>
      <c r="F63" s="13">
        <f t="shared" si="0"/>
        <v>282786678.26999998</v>
      </c>
      <c r="G63" s="31" t="s">
        <v>28</v>
      </c>
    </row>
    <row r="64" spans="1:7" x14ac:dyDescent="0.25">
      <c r="A64" s="27" t="s">
        <v>175</v>
      </c>
      <c r="B64" s="28" t="s">
        <v>165</v>
      </c>
      <c r="C64" s="29" t="s">
        <v>315</v>
      </c>
      <c r="D64" s="26">
        <v>0</v>
      </c>
      <c r="E64" s="34">
        <v>19780</v>
      </c>
      <c r="F64" s="13">
        <f t="shared" si="0"/>
        <v>282766898.26999998</v>
      </c>
      <c r="G64" s="31" t="s">
        <v>19</v>
      </c>
    </row>
    <row r="65" spans="1:8" x14ac:dyDescent="0.25">
      <c r="A65" s="27" t="s">
        <v>176</v>
      </c>
      <c r="B65" s="28" t="s">
        <v>165</v>
      </c>
      <c r="C65" s="29" t="s">
        <v>331</v>
      </c>
      <c r="D65" s="26">
        <v>0</v>
      </c>
      <c r="E65" s="34">
        <v>26078</v>
      </c>
      <c r="F65" s="13">
        <f t="shared" si="0"/>
        <v>282740820.26999998</v>
      </c>
      <c r="G65" s="31" t="s">
        <v>69</v>
      </c>
    </row>
    <row r="66" spans="1:8" x14ac:dyDescent="0.25">
      <c r="A66" s="27" t="s">
        <v>177</v>
      </c>
      <c r="B66" s="28" t="s">
        <v>165</v>
      </c>
      <c r="C66" s="29" t="s">
        <v>31</v>
      </c>
      <c r="D66" s="26">
        <v>0</v>
      </c>
      <c r="E66" s="34">
        <v>11800</v>
      </c>
      <c r="F66" s="13">
        <f t="shared" si="0"/>
        <v>282729020.26999998</v>
      </c>
      <c r="G66" s="31" t="s">
        <v>42</v>
      </c>
    </row>
    <row r="67" spans="1:8" x14ac:dyDescent="0.25">
      <c r="A67" s="27" t="s">
        <v>178</v>
      </c>
      <c r="B67" s="28" t="s">
        <v>165</v>
      </c>
      <c r="C67" s="29" t="s">
        <v>332</v>
      </c>
      <c r="D67" s="26">
        <v>0</v>
      </c>
      <c r="E67" s="34">
        <v>3540</v>
      </c>
      <c r="F67" s="13">
        <f t="shared" si="0"/>
        <v>282725480.26999998</v>
      </c>
      <c r="G67" s="31" t="s">
        <v>70</v>
      </c>
    </row>
    <row r="68" spans="1:8" x14ac:dyDescent="0.25">
      <c r="A68" s="27" t="s">
        <v>179</v>
      </c>
      <c r="B68" s="28" t="s">
        <v>165</v>
      </c>
      <c r="C68" s="29" t="s">
        <v>97</v>
      </c>
      <c r="D68" s="26">
        <v>0</v>
      </c>
      <c r="E68" s="34">
        <v>47200</v>
      </c>
      <c r="F68" s="13">
        <f t="shared" si="0"/>
        <v>282678280.26999998</v>
      </c>
      <c r="G68" s="31" t="s">
        <v>71</v>
      </c>
    </row>
    <row r="69" spans="1:8" x14ac:dyDescent="0.25">
      <c r="A69" s="27" t="s">
        <v>180</v>
      </c>
      <c r="B69" s="28" t="s">
        <v>165</v>
      </c>
      <c r="C69" s="29" t="s">
        <v>333</v>
      </c>
      <c r="D69" s="26">
        <v>0</v>
      </c>
      <c r="E69" s="34">
        <v>15750.17</v>
      </c>
      <c r="F69" s="13">
        <f t="shared" si="0"/>
        <v>282662530.09999996</v>
      </c>
      <c r="G69" s="31" t="s">
        <v>72</v>
      </c>
    </row>
    <row r="70" spans="1:8" x14ac:dyDescent="0.25">
      <c r="A70" s="27" t="s">
        <v>181</v>
      </c>
      <c r="B70" s="28" t="s">
        <v>165</v>
      </c>
      <c r="C70" s="29" t="s">
        <v>93</v>
      </c>
      <c r="D70" s="26">
        <v>0</v>
      </c>
      <c r="E70" s="34">
        <v>100890</v>
      </c>
      <c r="F70" s="13">
        <f t="shared" si="0"/>
        <v>282561640.09999996</v>
      </c>
      <c r="G70" s="31" t="s">
        <v>20</v>
      </c>
    </row>
    <row r="71" spans="1:8" x14ac:dyDescent="0.25">
      <c r="A71" s="27" t="s">
        <v>182</v>
      </c>
      <c r="B71" s="28" t="s">
        <v>165</v>
      </c>
      <c r="C71" s="29" t="s">
        <v>334</v>
      </c>
      <c r="D71" s="26">
        <v>0</v>
      </c>
      <c r="E71" s="34">
        <v>371700</v>
      </c>
      <c r="F71" s="13">
        <f t="shared" si="0"/>
        <v>282189940.09999996</v>
      </c>
      <c r="G71" s="31" t="s">
        <v>26</v>
      </c>
    </row>
    <row r="72" spans="1:8" x14ac:dyDescent="0.25">
      <c r="A72" s="27" t="s">
        <v>183</v>
      </c>
      <c r="B72" s="28" t="s">
        <v>165</v>
      </c>
      <c r="C72" s="29" t="s">
        <v>335</v>
      </c>
      <c r="D72" s="26">
        <v>0</v>
      </c>
      <c r="E72" s="34">
        <v>35400</v>
      </c>
      <c r="F72" s="13">
        <f t="shared" si="0"/>
        <v>282154540.09999996</v>
      </c>
      <c r="G72" s="31" t="s">
        <v>24</v>
      </c>
    </row>
    <row r="73" spans="1:8" x14ac:dyDescent="0.25">
      <c r="A73" s="27" t="s">
        <v>184</v>
      </c>
      <c r="B73" s="28" t="s">
        <v>165</v>
      </c>
      <c r="C73" s="29" t="s">
        <v>336</v>
      </c>
      <c r="D73" s="26">
        <v>0</v>
      </c>
      <c r="E73" s="34">
        <v>214760</v>
      </c>
      <c r="F73" s="13">
        <f t="shared" si="0"/>
        <v>281939780.09999996</v>
      </c>
      <c r="G73" s="31" t="s">
        <v>62</v>
      </c>
    </row>
    <row r="74" spans="1:8" x14ac:dyDescent="0.25">
      <c r="A74" s="27" t="s">
        <v>185</v>
      </c>
      <c r="B74" s="28" t="s">
        <v>165</v>
      </c>
      <c r="C74" s="29" t="s">
        <v>337</v>
      </c>
      <c r="D74" s="26">
        <v>0</v>
      </c>
      <c r="E74" s="34">
        <v>94400</v>
      </c>
      <c r="F74" s="13">
        <f t="shared" si="0"/>
        <v>281845380.09999996</v>
      </c>
      <c r="G74" s="31" t="s">
        <v>73</v>
      </c>
    </row>
    <row r="75" spans="1:8" x14ac:dyDescent="0.25">
      <c r="A75" s="27" t="s">
        <v>186</v>
      </c>
      <c r="B75" s="28" t="s">
        <v>165</v>
      </c>
      <c r="C75" s="29" t="s">
        <v>30</v>
      </c>
      <c r="D75" s="26">
        <v>0</v>
      </c>
      <c r="E75" s="34">
        <v>47200</v>
      </c>
      <c r="F75" s="13">
        <f>+F74-E75</f>
        <v>281798180.09999996</v>
      </c>
      <c r="G75" s="31" t="s">
        <v>30</v>
      </c>
    </row>
    <row r="76" spans="1:8" ht="16.5" customHeight="1" x14ac:dyDescent="0.25">
      <c r="A76" s="27" t="s">
        <v>187</v>
      </c>
      <c r="B76" s="28" t="s">
        <v>165</v>
      </c>
      <c r="C76" s="29" t="s">
        <v>338</v>
      </c>
      <c r="D76" s="26">
        <v>0</v>
      </c>
      <c r="E76" s="34">
        <v>106200</v>
      </c>
      <c r="F76" s="13">
        <f t="shared" ref="F76:F139" si="1">+F75-E76</f>
        <v>281691980.09999996</v>
      </c>
    </row>
    <row r="77" spans="1:8" ht="16.5" customHeight="1" x14ac:dyDescent="0.25">
      <c r="A77" s="27" t="s">
        <v>188</v>
      </c>
      <c r="B77" s="28" t="s">
        <v>165</v>
      </c>
      <c r="C77" s="29" t="s">
        <v>339</v>
      </c>
      <c r="D77" s="26">
        <v>0</v>
      </c>
      <c r="E77" s="34">
        <v>47200</v>
      </c>
      <c r="F77" s="13">
        <f t="shared" si="1"/>
        <v>281644780.09999996</v>
      </c>
      <c r="H77" s="25"/>
    </row>
    <row r="78" spans="1:8" x14ac:dyDescent="0.25">
      <c r="A78" s="27" t="s">
        <v>189</v>
      </c>
      <c r="B78" s="28" t="s">
        <v>165</v>
      </c>
      <c r="C78" s="29" t="s">
        <v>338</v>
      </c>
      <c r="D78" s="26">
        <v>0</v>
      </c>
      <c r="E78" s="34">
        <v>47200</v>
      </c>
      <c r="F78" s="13">
        <f t="shared" si="1"/>
        <v>281597580.09999996</v>
      </c>
      <c r="H78" s="16"/>
    </row>
    <row r="79" spans="1:8" x14ac:dyDescent="0.25">
      <c r="A79" s="27" t="s">
        <v>190</v>
      </c>
      <c r="B79" s="28" t="s">
        <v>165</v>
      </c>
      <c r="C79" s="29" t="s">
        <v>92</v>
      </c>
      <c r="D79" s="26">
        <v>0</v>
      </c>
      <c r="E79" s="34">
        <v>49560</v>
      </c>
      <c r="F79" s="13">
        <f t="shared" si="1"/>
        <v>281548020.09999996</v>
      </c>
    </row>
    <row r="80" spans="1:8" x14ac:dyDescent="0.25">
      <c r="A80" s="27" t="s">
        <v>191</v>
      </c>
      <c r="B80" s="28" t="s">
        <v>165</v>
      </c>
      <c r="C80" s="29" t="s">
        <v>63</v>
      </c>
      <c r="D80" s="26">
        <v>0</v>
      </c>
      <c r="E80" s="34">
        <v>17110</v>
      </c>
      <c r="F80" s="13">
        <f t="shared" si="1"/>
        <v>281530910.09999996</v>
      </c>
    </row>
    <row r="81" spans="1:6" x14ac:dyDescent="0.25">
      <c r="A81" s="27" t="s">
        <v>192</v>
      </c>
      <c r="B81" s="28" t="s">
        <v>165</v>
      </c>
      <c r="C81" s="29" t="s">
        <v>336</v>
      </c>
      <c r="D81" s="26">
        <v>0</v>
      </c>
      <c r="E81" s="34">
        <v>8260</v>
      </c>
      <c r="F81" s="13">
        <f t="shared" si="1"/>
        <v>281522650.09999996</v>
      </c>
    </row>
    <row r="82" spans="1:6" x14ac:dyDescent="0.25">
      <c r="A82" s="27" t="s">
        <v>193</v>
      </c>
      <c r="B82" s="41">
        <v>45729</v>
      </c>
      <c r="C82" s="29" t="s">
        <v>340</v>
      </c>
      <c r="D82" s="26">
        <v>0</v>
      </c>
      <c r="E82" s="34">
        <v>32868434.100000001</v>
      </c>
      <c r="F82" s="13">
        <f t="shared" si="1"/>
        <v>248654215.99999997</v>
      </c>
    </row>
    <row r="83" spans="1:6" ht="16.5" customHeight="1" x14ac:dyDescent="0.25">
      <c r="A83" s="27" t="s">
        <v>194</v>
      </c>
      <c r="B83" s="28" t="s">
        <v>165</v>
      </c>
      <c r="C83" s="29" t="s">
        <v>341</v>
      </c>
      <c r="D83" s="26">
        <v>0</v>
      </c>
      <c r="E83" s="34">
        <v>70800</v>
      </c>
      <c r="F83" s="13">
        <f t="shared" si="1"/>
        <v>248583415.99999997</v>
      </c>
    </row>
    <row r="84" spans="1:6" ht="15.75" customHeight="1" x14ac:dyDescent="0.25">
      <c r="A84" s="27" t="s">
        <v>195</v>
      </c>
      <c r="B84" s="28" t="s">
        <v>165</v>
      </c>
      <c r="C84" s="29" t="s">
        <v>342</v>
      </c>
      <c r="D84" s="26">
        <v>0</v>
      </c>
      <c r="E84" s="34">
        <v>1839847.34</v>
      </c>
      <c r="F84" s="13">
        <f t="shared" si="1"/>
        <v>246743568.65999997</v>
      </c>
    </row>
    <row r="85" spans="1:6" ht="15.75" customHeight="1" x14ac:dyDescent="0.25">
      <c r="A85" s="27" t="s">
        <v>196</v>
      </c>
      <c r="B85" s="28" t="s">
        <v>165</v>
      </c>
      <c r="C85" s="29" t="s">
        <v>343</v>
      </c>
      <c r="D85" s="26">
        <v>0</v>
      </c>
      <c r="E85" s="34">
        <v>70800</v>
      </c>
      <c r="F85" s="13">
        <f t="shared" si="1"/>
        <v>246672768.65999997</v>
      </c>
    </row>
    <row r="86" spans="1:6" ht="15.75" customHeight="1" x14ac:dyDescent="0.25">
      <c r="A86" s="27" t="s">
        <v>197</v>
      </c>
      <c r="B86" s="28" t="s">
        <v>198</v>
      </c>
      <c r="C86" s="29" t="s">
        <v>344</v>
      </c>
      <c r="D86" s="26">
        <v>0</v>
      </c>
      <c r="E86" s="34">
        <v>690609.54</v>
      </c>
      <c r="F86" s="13">
        <f t="shared" si="1"/>
        <v>245982159.11999997</v>
      </c>
    </row>
    <row r="87" spans="1:6" x14ac:dyDescent="0.25">
      <c r="A87" s="27" t="s">
        <v>199</v>
      </c>
      <c r="B87" s="28" t="s">
        <v>198</v>
      </c>
      <c r="C87" s="29" t="s">
        <v>345</v>
      </c>
      <c r="D87" s="26">
        <v>0</v>
      </c>
      <c r="E87" s="34">
        <v>2770222.21</v>
      </c>
      <c r="F87" s="13">
        <f t="shared" si="1"/>
        <v>243211936.90999997</v>
      </c>
    </row>
    <row r="88" spans="1:6" x14ac:dyDescent="0.25">
      <c r="A88" s="27" t="s">
        <v>200</v>
      </c>
      <c r="B88" s="28" t="s">
        <v>198</v>
      </c>
      <c r="C88" s="29" t="s">
        <v>346</v>
      </c>
      <c r="D88" s="26">
        <v>0</v>
      </c>
      <c r="E88" s="34">
        <v>1992180.38</v>
      </c>
      <c r="F88" s="13">
        <f t="shared" si="1"/>
        <v>241219756.52999997</v>
      </c>
    </row>
    <row r="89" spans="1:6" x14ac:dyDescent="0.25">
      <c r="A89" s="27" t="s">
        <v>201</v>
      </c>
      <c r="B89" s="28" t="s">
        <v>198</v>
      </c>
      <c r="C89" s="29" t="s">
        <v>347</v>
      </c>
      <c r="D89" s="26">
        <v>0</v>
      </c>
      <c r="E89" s="34">
        <v>461578.1</v>
      </c>
      <c r="F89" s="13">
        <f t="shared" si="1"/>
        <v>240758178.42999998</v>
      </c>
    </row>
    <row r="90" spans="1:6" x14ac:dyDescent="0.25">
      <c r="A90" s="27" t="s">
        <v>202</v>
      </c>
      <c r="B90" s="28" t="s">
        <v>198</v>
      </c>
      <c r="C90" s="29" t="s">
        <v>78</v>
      </c>
      <c r="D90" s="26">
        <v>0</v>
      </c>
      <c r="E90" s="34">
        <v>511088</v>
      </c>
      <c r="F90" s="13">
        <f t="shared" si="1"/>
        <v>240247090.42999998</v>
      </c>
    </row>
    <row r="91" spans="1:6" x14ac:dyDescent="0.25">
      <c r="A91" s="27" t="s">
        <v>203</v>
      </c>
      <c r="B91" s="28" t="s">
        <v>198</v>
      </c>
      <c r="C91" s="29" t="s">
        <v>348</v>
      </c>
      <c r="D91" s="26">
        <v>0</v>
      </c>
      <c r="E91" s="34">
        <v>2954000</v>
      </c>
      <c r="F91" s="13">
        <f t="shared" si="1"/>
        <v>237293090.42999998</v>
      </c>
    </row>
    <row r="92" spans="1:6" x14ac:dyDescent="0.25">
      <c r="A92" s="27" t="s">
        <v>204</v>
      </c>
      <c r="B92" s="28" t="s">
        <v>198</v>
      </c>
      <c r="C92" s="29" t="s">
        <v>12</v>
      </c>
      <c r="D92" s="26">
        <v>0</v>
      </c>
      <c r="E92" s="34">
        <v>23776.25</v>
      </c>
      <c r="F92" s="13">
        <f t="shared" si="1"/>
        <v>237269314.17999998</v>
      </c>
    </row>
    <row r="93" spans="1:6" x14ac:dyDescent="0.25">
      <c r="A93" s="27" t="s">
        <v>205</v>
      </c>
      <c r="B93" s="28" t="s">
        <v>198</v>
      </c>
      <c r="C93" s="29" t="s">
        <v>16</v>
      </c>
      <c r="D93" s="26">
        <v>0</v>
      </c>
      <c r="E93" s="34">
        <v>15059.08</v>
      </c>
      <c r="F93" s="13">
        <f t="shared" si="1"/>
        <v>237254255.09999996</v>
      </c>
    </row>
    <row r="94" spans="1:6" x14ac:dyDescent="0.25">
      <c r="A94" s="27" t="s">
        <v>206</v>
      </c>
      <c r="B94" s="28" t="s">
        <v>207</v>
      </c>
      <c r="C94" s="29" t="s">
        <v>349</v>
      </c>
      <c r="D94" s="26">
        <v>0</v>
      </c>
      <c r="E94" s="34">
        <v>672500</v>
      </c>
      <c r="F94" s="13">
        <f t="shared" si="1"/>
        <v>236581755.09999996</v>
      </c>
    </row>
    <row r="95" spans="1:6" x14ac:dyDescent="0.25">
      <c r="A95" s="27" t="s">
        <v>208</v>
      </c>
      <c r="B95" s="28" t="s">
        <v>207</v>
      </c>
      <c r="C95" s="29" t="s">
        <v>350</v>
      </c>
      <c r="D95" s="26">
        <v>0</v>
      </c>
      <c r="E95" s="34">
        <v>875000</v>
      </c>
      <c r="F95" s="13">
        <f t="shared" si="1"/>
        <v>235706755.09999996</v>
      </c>
    </row>
    <row r="96" spans="1:6" x14ac:dyDescent="0.25">
      <c r="A96" s="27" t="s">
        <v>209</v>
      </c>
      <c r="B96" s="28" t="s">
        <v>207</v>
      </c>
      <c r="C96" s="29" t="s">
        <v>351</v>
      </c>
      <c r="D96" s="26">
        <v>0</v>
      </c>
      <c r="E96" s="34">
        <v>782425</v>
      </c>
      <c r="F96" s="13">
        <f t="shared" si="1"/>
        <v>234924330.09999996</v>
      </c>
    </row>
    <row r="97" spans="1:6" x14ac:dyDescent="0.25">
      <c r="A97" s="27" t="s">
        <v>210</v>
      </c>
      <c r="B97" s="28" t="s">
        <v>207</v>
      </c>
      <c r="C97" s="29" t="s">
        <v>352</v>
      </c>
      <c r="D97" s="26">
        <v>0</v>
      </c>
      <c r="E97" s="34">
        <v>750000</v>
      </c>
      <c r="F97" s="13">
        <f t="shared" si="1"/>
        <v>234174330.09999996</v>
      </c>
    </row>
    <row r="98" spans="1:6" x14ac:dyDescent="0.25">
      <c r="A98" s="27" t="s">
        <v>211</v>
      </c>
      <c r="B98" s="28" t="s">
        <v>207</v>
      </c>
      <c r="C98" s="29" t="s">
        <v>104</v>
      </c>
      <c r="D98" s="26">
        <v>0</v>
      </c>
      <c r="E98" s="34">
        <v>70000</v>
      </c>
      <c r="F98" s="13">
        <f t="shared" si="1"/>
        <v>234104330.09999996</v>
      </c>
    </row>
    <row r="99" spans="1:6" x14ac:dyDescent="0.25">
      <c r="A99" s="27" t="s">
        <v>212</v>
      </c>
      <c r="B99" s="28" t="s">
        <v>207</v>
      </c>
      <c r="C99" s="29" t="s">
        <v>353</v>
      </c>
      <c r="D99" s="26">
        <v>0</v>
      </c>
      <c r="E99" s="34">
        <v>299999.99</v>
      </c>
      <c r="F99" s="13">
        <f t="shared" si="1"/>
        <v>233804330.10999995</v>
      </c>
    </row>
    <row r="100" spans="1:6" x14ac:dyDescent="0.25">
      <c r="A100" s="27" t="s">
        <v>213</v>
      </c>
      <c r="B100" s="28" t="s">
        <v>207</v>
      </c>
      <c r="C100" s="29" t="s">
        <v>78</v>
      </c>
      <c r="D100" s="26">
        <v>0</v>
      </c>
      <c r="E100" s="34">
        <v>133074.4</v>
      </c>
      <c r="F100" s="13">
        <f t="shared" si="1"/>
        <v>233671255.70999995</v>
      </c>
    </row>
    <row r="101" spans="1:6" x14ac:dyDescent="0.25">
      <c r="A101" s="27" t="s">
        <v>214</v>
      </c>
      <c r="B101" s="28" t="s">
        <v>207</v>
      </c>
      <c r="C101" s="29" t="s">
        <v>354</v>
      </c>
      <c r="D101" s="26">
        <v>0</v>
      </c>
      <c r="E101" s="34">
        <v>269984</v>
      </c>
      <c r="F101" s="13">
        <f t="shared" si="1"/>
        <v>233401271.70999995</v>
      </c>
    </row>
    <row r="102" spans="1:6" x14ac:dyDescent="0.25">
      <c r="A102" s="27" t="s">
        <v>215</v>
      </c>
      <c r="B102" s="28" t="s">
        <v>207</v>
      </c>
      <c r="C102" s="29" t="s">
        <v>346</v>
      </c>
      <c r="D102" s="26">
        <v>0</v>
      </c>
      <c r="E102" s="34">
        <v>19019</v>
      </c>
      <c r="F102" s="13">
        <f t="shared" si="1"/>
        <v>233382252.70999995</v>
      </c>
    </row>
    <row r="103" spans="1:6" x14ac:dyDescent="0.25">
      <c r="A103" s="27" t="s">
        <v>216</v>
      </c>
      <c r="B103" s="28" t="s">
        <v>207</v>
      </c>
      <c r="C103" s="29" t="s">
        <v>355</v>
      </c>
      <c r="D103" s="26">
        <v>0</v>
      </c>
      <c r="E103" s="34">
        <v>184544</v>
      </c>
      <c r="F103" s="13">
        <f t="shared" si="1"/>
        <v>233197708.70999995</v>
      </c>
    </row>
    <row r="104" spans="1:6" x14ac:dyDescent="0.25">
      <c r="A104" s="27" t="s">
        <v>217</v>
      </c>
      <c r="B104" s="28" t="s">
        <v>207</v>
      </c>
      <c r="C104" s="29" t="s">
        <v>355</v>
      </c>
      <c r="D104" s="26">
        <v>0</v>
      </c>
      <c r="E104" s="34">
        <v>57501</v>
      </c>
      <c r="F104" s="13">
        <f t="shared" si="1"/>
        <v>233140207.70999995</v>
      </c>
    </row>
    <row r="105" spans="1:6" x14ac:dyDescent="0.25">
      <c r="A105" s="27" t="s">
        <v>218</v>
      </c>
      <c r="B105" s="28" t="s">
        <v>207</v>
      </c>
      <c r="C105" s="29" t="s">
        <v>356</v>
      </c>
      <c r="D105" s="26">
        <v>0</v>
      </c>
      <c r="E105" s="34">
        <v>50184592.18</v>
      </c>
      <c r="F105" s="13">
        <f t="shared" si="1"/>
        <v>182955615.52999994</v>
      </c>
    </row>
    <row r="106" spans="1:6" x14ac:dyDescent="0.25">
      <c r="A106" s="27" t="s">
        <v>219</v>
      </c>
      <c r="B106" s="28" t="s">
        <v>207</v>
      </c>
      <c r="C106" s="29" t="s">
        <v>89</v>
      </c>
      <c r="D106" s="26">
        <v>0</v>
      </c>
      <c r="E106" s="34">
        <v>3203.66</v>
      </c>
      <c r="F106" s="13">
        <f t="shared" si="1"/>
        <v>182952411.86999995</v>
      </c>
    </row>
    <row r="107" spans="1:6" x14ac:dyDescent="0.25">
      <c r="A107" s="27" t="s">
        <v>219</v>
      </c>
      <c r="B107" s="28" t="s">
        <v>207</v>
      </c>
      <c r="C107" s="29" t="s">
        <v>89</v>
      </c>
      <c r="D107" s="26">
        <v>0</v>
      </c>
      <c r="E107" s="34">
        <v>53631</v>
      </c>
      <c r="F107" s="13">
        <f t="shared" si="1"/>
        <v>182898780.86999995</v>
      </c>
    </row>
    <row r="108" spans="1:6" x14ac:dyDescent="0.25">
      <c r="A108" s="27" t="s">
        <v>219</v>
      </c>
      <c r="B108" s="28" t="s">
        <v>207</v>
      </c>
      <c r="C108" s="29" t="s">
        <v>89</v>
      </c>
      <c r="D108" s="26">
        <v>0</v>
      </c>
      <c r="E108" s="34">
        <v>58895.66</v>
      </c>
      <c r="F108" s="13">
        <f t="shared" si="1"/>
        <v>182839885.20999995</v>
      </c>
    </row>
    <row r="109" spans="1:6" x14ac:dyDescent="0.25">
      <c r="A109" s="27" t="s">
        <v>219</v>
      </c>
      <c r="B109" s="28" t="s">
        <v>207</v>
      </c>
      <c r="C109" s="29" t="s">
        <v>89</v>
      </c>
      <c r="D109" s="26">
        <v>0</v>
      </c>
      <c r="E109" s="34">
        <v>67764.429999999993</v>
      </c>
      <c r="F109" s="13">
        <f t="shared" si="1"/>
        <v>182772120.77999994</v>
      </c>
    </row>
    <row r="110" spans="1:6" x14ac:dyDescent="0.25">
      <c r="A110" s="27" t="s">
        <v>220</v>
      </c>
      <c r="B110" s="28" t="s">
        <v>207</v>
      </c>
      <c r="C110" s="29" t="s">
        <v>95</v>
      </c>
      <c r="D110" s="26">
        <v>0</v>
      </c>
      <c r="E110" s="34">
        <v>211792.21</v>
      </c>
      <c r="F110" s="13">
        <f t="shared" si="1"/>
        <v>182560328.56999993</v>
      </c>
    </row>
    <row r="111" spans="1:6" x14ac:dyDescent="0.25">
      <c r="A111" s="27" t="s">
        <v>221</v>
      </c>
      <c r="B111" s="28" t="s">
        <v>207</v>
      </c>
      <c r="C111" s="29" t="s">
        <v>12</v>
      </c>
      <c r="D111" s="26">
        <v>0</v>
      </c>
      <c r="E111" s="34">
        <v>34160</v>
      </c>
      <c r="F111" s="13">
        <f t="shared" si="1"/>
        <v>182526168.56999993</v>
      </c>
    </row>
    <row r="112" spans="1:6" x14ac:dyDescent="0.25">
      <c r="A112" s="27" t="s">
        <v>222</v>
      </c>
      <c r="B112" s="28" t="s">
        <v>223</v>
      </c>
      <c r="C112" s="29" t="s">
        <v>108</v>
      </c>
      <c r="D112" s="26">
        <v>0</v>
      </c>
      <c r="E112" s="34">
        <v>154593.04</v>
      </c>
      <c r="F112" s="13">
        <f t="shared" si="1"/>
        <v>182371575.52999994</v>
      </c>
    </row>
    <row r="113" spans="1:6" x14ac:dyDescent="0.25">
      <c r="A113" s="27" t="s">
        <v>224</v>
      </c>
      <c r="B113" s="28" t="s">
        <v>223</v>
      </c>
      <c r="C113" s="29" t="s">
        <v>357</v>
      </c>
      <c r="D113" s="26">
        <v>0</v>
      </c>
      <c r="E113" s="34">
        <v>1002806</v>
      </c>
      <c r="F113" s="13">
        <f t="shared" si="1"/>
        <v>181368769.52999994</v>
      </c>
    </row>
    <row r="114" spans="1:6" x14ac:dyDescent="0.25">
      <c r="A114" s="27" t="s">
        <v>225</v>
      </c>
      <c r="B114" s="28" t="s">
        <v>223</v>
      </c>
      <c r="C114" s="29" t="s">
        <v>12</v>
      </c>
      <c r="D114" s="26">
        <v>0</v>
      </c>
      <c r="E114" s="34">
        <v>532084</v>
      </c>
      <c r="F114" s="13">
        <f t="shared" si="1"/>
        <v>180836685.52999994</v>
      </c>
    </row>
    <row r="115" spans="1:6" x14ac:dyDescent="0.25">
      <c r="A115" s="27" t="s">
        <v>226</v>
      </c>
      <c r="B115" s="28" t="s">
        <v>223</v>
      </c>
      <c r="C115" s="29" t="s">
        <v>358</v>
      </c>
      <c r="D115" s="26">
        <v>0</v>
      </c>
      <c r="E115" s="34">
        <v>5885</v>
      </c>
      <c r="F115" s="13">
        <f t="shared" si="1"/>
        <v>180830800.52999994</v>
      </c>
    </row>
    <row r="116" spans="1:6" x14ac:dyDescent="0.25">
      <c r="A116" s="27" t="s">
        <v>227</v>
      </c>
      <c r="B116" s="28" t="s">
        <v>223</v>
      </c>
      <c r="C116" s="29" t="s">
        <v>107</v>
      </c>
      <c r="D116" s="26">
        <v>0</v>
      </c>
      <c r="E116" s="34">
        <v>479382.02</v>
      </c>
      <c r="F116" s="13">
        <f t="shared" si="1"/>
        <v>180351418.50999993</v>
      </c>
    </row>
    <row r="117" spans="1:6" x14ac:dyDescent="0.25">
      <c r="A117" s="27" t="s">
        <v>228</v>
      </c>
      <c r="B117" s="28" t="s">
        <v>223</v>
      </c>
      <c r="C117" s="29" t="s">
        <v>87</v>
      </c>
      <c r="D117" s="26">
        <v>0</v>
      </c>
      <c r="E117" s="34">
        <v>156605.6</v>
      </c>
      <c r="F117" s="13">
        <f t="shared" si="1"/>
        <v>180194812.90999994</v>
      </c>
    </row>
    <row r="118" spans="1:6" x14ac:dyDescent="0.25">
      <c r="A118" s="27" t="s">
        <v>229</v>
      </c>
      <c r="B118" s="28" t="s">
        <v>223</v>
      </c>
      <c r="C118" s="29" t="s">
        <v>15</v>
      </c>
      <c r="D118" s="26">
        <v>0</v>
      </c>
      <c r="E118" s="34">
        <v>385374.24</v>
      </c>
      <c r="F118" s="13">
        <f t="shared" si="1"/>
        <v>179809438.66999993</v>
      </c>
    </row>
    <row r="119" spans="1:6" x14ac:dyDescent="0.25">
      <c r="A119" s="27" t="s">
        <v>230</v>
      </c>
      <c r="B119" s="28" t="s">
        <v>223</v>
      </c>
      <c r="C119" s="29" t="s">
        <v>97</v>
      </c>
      <c r="D119" s="26">
        <v>0</v>
      </c>
      <c r="E119" s="34">
        <v>35400</v>
      </c>
      <c r="F119" s="13">
        <f t="shared" si="1"/>
        <v>179774038.66999993</v>
      </c>
    </row>
    <row r="120" spans="1:6" x14ac:dyDescent="0.25">
      <c r="A120" s="27" t="s">
        <v>231</v>
      </c>
      <c r="B120" s="28" t="s">
        <v>223</v>
      </c>
      <c r="C120" s="29" t="s">
        <v>359</v>
      </c>
      <c r="D120" s="26">
        <v>0</v>
      </c>
      <c r="E120" s="34">
        <v>173000</v>
      </c>
      <c r="F120" s="13">
        <f t="shared" si="1"/>
        <v>179601038.66999993</v>
      </c>
    </row>
    <row r="121" spans="1:6" x14ac:dyDescent="0.25">
      <c r="A121" s="27" t="s">
        <v>232</v>
      </c>
      <c r="B121" s="28" t="s">
        <v>223</v>
      </c>
      <c r="C121" s="29" t="s">
        <v>101</v>
      </c>
      <c r="D121" s="26">
        <v>0</v>
      </c>
      <c r="E121" s="34">
        <v>90155</v>
      </c>
      <c r="F121" s="13">
        <f t="shared" si="1"/>
        <v>179510883.66999993</v>
      </c>
    </row>
    <row r="122" spans="1:6" x14ac:dyDescent="0.25">
      <c r="A122" s="27" t="s">
        <v>233</v>
      </c>
      <c r="B122" s="28" t="s">
        <v>223</v>
      </c>
      <c r="C122" s="29" t="s">
        <v>25</v>
      </c>
      <c r="D122" s="26">
        <v>0</v>
      </c>
      <c r="E122" s="34">
        <v>77045.75</v>
      </c>
      <c r="F122" s="13">
        <f t="shared" si="1"/>
        <v>179433837.91999993</v>
      </c>
    </row>
    <row r="123" spans="1:6" x14ac:dyDescent="0.25">
      <c r="A123" s="27" t="s">
        <v>234</v>
      </c>
      <c r="B123" s="28" t="s">
        <v>223</v>
      </c>
      <c r="C123" s="29" t="s">
        <v>105</v>
      </c>
      <c r="D123" s="26">
        <v>0</v>
      </c>
      <c r="E123" s="34">
        <v>43266.66</v>
      </c>
      <c r="F123" s="13">
        <f t="shared" si="1"/>
        <v>179390571.25999993</v>
      </c>
    </row>
    <row r="124" spans="1:6" x14ac:dyDescent="0.25">
      <c r="A124" s="27" t="s">
        <v>235</v>
      </c>
      <c r="B124" s="28" t="s">
        <v>223</v>
      </c>
      <c r="C124" s="29" t="s">
        <v>360</v>
      </c>
      <c r="D124" s="26">
        <v>0</v>
      </c>
      <c r="E124" s="34">
        <v>750000</v>
      </c>
      <c r="F124" s="13">
        <f t="shared" si="1"/>
        <v>178640571.25999993</v>
      </c>
    </row>
    <row r="125" spans="1:6" x14ac:dyDescent="0.25">
      <c r="A125" s="27" t="s">
        <v>236</v>
      </c>
      <c r="B125" s="28" t="s">
        <v>223</v>
      </c>
      <c r="C125" s="29" t="s">
        <v>86</v>
      </c>
      <c r="D125" s="26">
        <v>0</v>
      </c>
      <c r="E125" s="34">
        <v>55066.67</v>
      </c>
      <c r="F125" s="13">
        <f t="shared" si="1"/>
        <v>178585504.58999994</v>
      </c>
    </row>
    <row r="126" spans="1:6" x14ac:dyDescent="0.25">
      <c r="A126" s="27" t="s">
        <v>237</v>
      </c>
      <c r="B126" s="28" t="s">
        <v>223</v>
      </c>
      <c r="C126" s="29" t="s">
        <v>36</v>
      </c>
      <c r="D126" s="26">
        <v>0</v>
      </c>
      <c r="E126" s="34">
        <v>772125</v>
      </c>
      <c r="F126" s="13">
        <f t="shared" si="1"/>
        <v>177813379.58999994</v>
      </c>
    </row>
    <row r="127" spans="1:6" x14ac:dyDescent="0.25">
      <c r="A127" s="27" t="s">
        <v>238</v>
      </c>
      <c r="B127" s="28" t="s">
        <v>223</v>
      </c>
      <c r="C127" s="29" t="s">
        <v>361</v>
      </c>
      <c r="D127" s="26">
        <v>0</v>
      </c>
      <c r="E127" s="34">
        <v>1000000</v>
      </c>
      <c r="F127" s="13">
        <f t="shared" si="1"/>
        <v>176813379.58999994</v>
      </c>
    </row>
    <row r="128" spans="1:6" x14ac:dyDescent="0.25">
      <c r="A128" s="27" t="s">
        <v>239</v>
      </c>
      <c r="B128" s="28" t="s">
        <v>223</v>
      </c>
      <c r="C128" s="29" t="s">
        <v>362</v>
      </c>
      <c r="D128" s="26">
        <v>0</v>
      </c>
      <c r="E128" s="34">
        <v>625000</v>
      </c>
      <c r="F128" s="13">
        <f t="shared" si="1"/>
        <v>176188379.58999994</v>
      </c>
    </row>
    <row r="129" spans="1:6" x14ac:dyDescent="0.25">
      <c r="A129" s="27" t="s">
        <v>240</v>
      </c>
      <c r="B129" s="28" t="s">
        <v>223</v>
      </c>
      <c r="C129" s="29" t="s">
        <v>363</v>
      </c>
      <c r="D129" s="26">
        <v>0</v>
      </c>
      <c r="E129" s="34">
        <v>772500</v>
      </c>
      <c r="F129" s="13">
        <f t="shared" si="1"/>
        <v>175415879.58999994</v>
      </c>
    </row>
    <row r="130" spans="1:6" x14ac:dyDescent="0.25">
      <c r="A130" s="27" t="s">
        <v>241</v>
      </c>
      <c r="B130" s="28" t="s">
        <v>223</v>
      </c>
      <c r="C130" s="29" t="s">
        <v>20</v>
      </c>
      <c r="D130" s="26">
        <v>0</v>
      </c>
      <c r="E130" s="34">
        <v>49388.29</v>
      </c>
      <c r="F130" s="13">
        <f t="shared" si="1"/>
        <v>175366491.29999995</v>
      </c>
    </row>
    <row r="131" spans="1:6" x14ac:dyDescent="0.25">
      <c r="A131" s="27" t="s">
        <v>242</v>
      </c>
      <c r="B131" s="28" t="s">
        <v>223</v>
      </c>
      <c r="C131" s="29" t="s">
        <v>12</v>
      </c>
      <c r="D131" s="26">
        <v>0</v>
      </c>
      <c r="E131" s="34">
        <v>39848.959999999999</v>
      </c>
      <c r="F131" s="13">
        <f t="shared" si="1"/>
        <v>175326642.33999994</v>
      </c>
    </row>
    <row r="132" spans="1:6" x14ac:dyDescent="0.25">
      <c r="A132" s="27" t="s">
        <v>243</v>
      </c>
      <c r="B132" s="28" t="s">
        <v>244</v>
      </c>
      <c r="C132" s="29" t="s">
        <v>364</v>
      </c>
      <c r="D132" s="26">
        <v>0</v>
      </c>
      <c r="E132" s="34">
        <v>313152</v>
      </c>
      <c r="F132" s="13">
        <f t="shared" si="1"/>
        <v>175013490.33999994</v>
      </c>
    </row>
    <row r="133" spans="1:6" x14ac:dyDescent="0.25">
      <c r="A133" s="27" t="s">
        <v>245</v>
      </c>
      <c r="B133" s="28" t="s">
        <v>244</v>
      </c>
      <c r="C133" s="29" t="s">
        <v>364</v>
      </c>
      <c r="D133" s="26">
        <v>0</v>
      </c>
      <c r="E133" s="34">
        <v>250822.5</v>
      </c>
      <c r="F133" s="13">
        <f t="shared" si="1"/>
        <v>174762667.83999994</v>
      </c>
    </row>
    <row r="134" spans="1:6" x14ac:dyDescent="0.25">
      <c r="A134" s="27" t="s">
        <v>246</v>
      </c>
      <c r="B134" s="28" t="s">
        <v>244</v>
      </c>
      <c r="C134" s="29" t="s">
        <v>29</v>
      </c>
      <c r="D134" s="26">
        <v>0</v>
      </c>
      <c r="E134" s="34">
        <v>82600</v>
      </c>
      <c r="F134" s="13">
        <f t="shared" si="1"/>
        <v>174680067.83999994</v>
      </c>
    </row>
    <row r="135" spans="1:6" x14ac:dyDescent="0.25">
      <c r="A135" s="27" t="s">
        <v>247</v>
      </c>
      <c r="B135" s="28" t="s">
        <v>244</v>
      </c>
      <c r="C135" s="29" t="s">
        <v>364</v>
      </c>
      <c r="D135" s="26">
        <v>0</v>
      </c>
      <c r="E135" s="34">
        <v>178600</v>
      </c>
      <c r="F135" s="13">
        <f t="shared" si="1"/>
        <v>174501467.83999994</v>
      </c>
    </row>
    <row r="136" spans="1:6" x14ac:dyDescent="0.25">
      <c r="A136" s="27" t="s">
        <v>248</v>
      </c>
      <c r="B136" s="28" t="s">
        <v>244</v>
      </c>
      <c r="C136" s="29" t="s">
        <v>365</v>
      </c>
      <c r="D136" s="26">
        <v>0</v>
      </c>
      <c r="E136" s="34">
        <v>47200</v>
      </c>
      <c r="F136" s="13">
        <f t="shared" si="1"/>
        <v>174454267.83999994</v>
      </c>
    </row>
    <row r="137" spans="1:6" x14ac:dyDescent="0.25">
      <c r="A137" s="27" t="s">
        <v>249</v>
      </c>
      <c r="B137" s="28" t="s">
        <v>250</v>
      </c>
      <c r="C137" s="29" t="s">
        <v>366</v>
      </c>
      <c r="D137" s="26">
        <v>0</v>
      </c>
      <c r="E137" s="34">
        <v>220500</v>
      </c>
      <c r="F137" s="13">
        <f t="shared" si="1"/>
        <v>174233767.83999994</v>
      </c>
    </row>
    <row r="138" spans="1:6" x14ac:dyDescent="0.25">
      <c r="A138" s="27" t="s">
        <v>251</v>
      </c>
      <c r="B138" s="28" t="s">
        <v>250</v>
      </c>
      <c r="C138" s="29" t="s">
        <v>367</v>
      </c>
      <c r="D138" s="26">
        <v>0</v>
      </c>
      <c r="E138" s="34">
        <v>690424.55</v>
      </c>
      <c r="F138" s="13">
        <f t="shared" si="1"/>
        <v>173543343.28999993</v>
      </c>
    </row>
    <row r="139" spans="1:6" x14ac:dyDescent="0.25">
      <c r="A139" s="27" t="s">
        <v>252</v>
      </c>
      <c r="B139" s="28" t="s">
        <v>250</v>
      </c>
      <c r="C139" s="29" t="s">
        <v>23</v>
      </c>
      <c r="D139" s="26">
        <v>0</v>
      </c>
      <c r="E139" s="34">
        <v>63381.62</v>
      </c>
      <c r="F139" s="13">
        <f t="shared" si="1"/>
        <v>173479961.66999993</v>
      </c>
    </row>
    <row r="140" spans="1:6" x14ac:dyDescent="0.25">
      <c r="A140" s="27" t="s">
        <v>253</v>
      </c>
      <c r="B140" s="28" t="s">
        <v>254</v>
      </c>
      <c r="C140" s="29" t="s">
        <v>346</v>
      </c>
      <c r="D140" s="26">
        <v>0</v>
      </c>
      <c r="E140" s="34">
        <v>2087784.31</v>
      </c>
      <c r="F140" s="13">
        <f t="shared" ref="F140:F190" si="2">+F139-E140</f>
        <v>171392177.35999992</v>
      </c>
    </row>
    <row r="141" spans="1:6" x14ac:dyDescent="0.25">
      <c r="A141" s="27" t="s">
        <v>255</v>
      </c>
      <c r="B141" s="28" t="s">
        <v>254</v>
      </c>
      <c r="C141" s="29" t="s">
        <v>368</v>
      </c>
      <c r="D141" s="26">
        <v>0</v>
      </c>
      <c r="E141" s="34">
        <v>1625400</v>
      </c>
      <c r="F141" s="13">
        <f t="shared" si="2"/>
        <v>169766777.35999992</v>
      </c>
    </row>
    <row r="142" spans="1:6" x14ac:dyDescent="0.25">
      <c r="A142" s="27" t="s">
        <v>256</v>
      </c>
      <c r="B142" s="28" t="s">
        <v>254</v>
      </c>
      <c r="C142" s="29" t="s">
        <v>328</v>
      </c>
      <c r="D142" s="26">
        <v>0</v>
      </c>
      <c r="E142" s="34">
        <v>35100</v>
      </c>
      <c r="F142" s="13">
        <f t="shared" si="2"/>
        <v>169731677.35999992</v>
      </c>
    </row>
    <row r="143" spans="1:6" x14ac:dyDescent="0.25">
      <c r="A143" s="27" t="s">
        <v>257</v>
      </c>
      <c r="B143" s="28" t="s">
        <v>254</v>
      </c>
      <c r="C143" s="29" t="s">
        <v>342</v>
      </c>
      <c r="D143" s="26">
        <v>0</v>
      </c>
      <c r="E143" s="34">
        <v>2028495.52</v>
      </c>
      <c r="F143" s="13">
        <f t="shared" si="2"/>
        <v>167703181.83999991</v>
      </c>
    </row>
    <row r="144" spans="1:6" x14ac:dyDescent="0.25">
      <c r="A144" s="27" t="s">
        <v>258</v>
      </c>
      <c r="B144" s="28" t="s">
        <v>254</v>
      </c>
      <c r="C144" s="29" t="s">
        <v>369</v>
      </c>
      <c r="D144" s="26">
        <v>0</v>
      </c>
      <c r="E144" s="34">
        <v>22438.880000000001</v>
      </c>
      <c r="F144" s="13">
        <f t="shared" si="2"/>
        <v>167680742.95999992</v>
      </c>
    </row>
    <row r="145" spans="1:6" x14ac:dyDescent="0.25">
      <c r="A145" s="27" t="s">
        <v>259</v>
      </c>
      <c r="B145" s="28" t="s">
        <v>254</v>
      </c>
      <c r="C145" s="29" t="s">
        <v>329</v>
      </c>
      <c r="D145" s="26">
        <v>0</v>
      </c>
      <c r="E145" s="34">
        <v>532774.68999999994</v>
      </c>
      <c r="F145" s="13">
        <f t="shared" si="2"/>
        <v>167147968.26999992</v>
      </c>
    </row>
    <row r="146" spans="1:6" x14ac:dyDescent="0.25">
      <c r="A146" s="27" t="s">
        <v>260</v>
      </c>
      <c r="B146" s="28" t="s">
        <v>254</v>
      </c>
      <c r="C146" s="29" t="s">
        <v>102</v>
      </c>
      <c r="D146" s="26">
        <v>0</v>
      </c>
      <c r="E146" s="34">
        <v>598216.03</v>
      </c>
      <c r="F146" s="13">
        <f t="shared" si="2"/>
        <v>166549752.23999992</v>
      </c>
    </row>
    <row r="147" spans="1:6" x14ac:dyDescent="0.25">
      <c r="A147" s="27" t="s">
        <v>261</v>
      </c>
      <c r="B147" s="28" t="s">
        <v>254</v>
      </c>
      <c r="C147" s="29" t="s">
        <v>370</v>
      </c>
      <c r="D147" s="26">
        <v>0</v>
      </c>
      <c r="E147" s="34">
        <v>802365</v>
      </c>
      <c r="F147" s="13">
        <f t="shared" si="2"/>
        <v>165747387.23999992</v>
      </c>
    </row>
    <row r="148" spans="1:6" x14ac:dyDescent="0.25">
      <c r="A148" s="27" t="s">
        <v>262</v>
      </c>
      <c r="B148" s="28" t="s">
        <v>254</v>
      </c>
      <c r="C148" s="29" t="s">
        <v>95</v>
      </c>
      <c r="D148" s="26">
        <v>0</v>
      </c>
      <c r="E148" s="34">
        <v>57804.24</v>
      </c>
      <c r="F148" s="13">
        <f t="shared" si="2"/>
        <v>165689582.99999991</v>
      </c>
    </row>
    <row r="149" spans="1:6" x14ac:dyDescent="0.25">
      <c r="A149" s="27" t="s">
        <v>263</v>
      </c>
      <c r="B149" s="28" t="s">
        <v>254</v>
      </c>
      <c r="C149" s="29" t="s">
        <v>78</v>
      </c>
      <c r="D149" s="26">
        <v>0</v>
      </c>
      <c r="E149" s="34">
        <v>313040</v>
      </c>
      <c r="F149" s="13">
        <f t="shared" si="2"/>
        <v>165376542.99999991</v>
      </c>
    </row>
    <row r="150" spans="1:6" x14ac:dyDescent="0.25">
      <c r="A150" s="27" t="s">
        <v>264</v>
      </c>
      <c r="B150" s="28" t="s">
        <v>254</v>
      </c>
      <c r="C150" s="29" t="s">
        <v>371</v>
      </c>
      <c r="D150" s="26">
        <v>0</v>
      </c>
      <c r="E150" s="34">
        <v>24099.75</v>
      </c>
      <c r="F150" s="13">
        <f t="shared" si="2"/>
        <v>165352443.24999991</v>
      </c>
    </row>
    <row r="151" spans="1:6" x14ac:dyDescent="0.25">
      <c r="A151" s="27" t="s">
        <v>265</v>
      </c>
      <c r="B151" s="28" t="s">
        <v>254</v>
      </c>
      <c r="C151" s="29" t="s">
        <v>329</v>
      </c>
      <c r="D151" s="26">
        <v>0</v>
      </c>
      <c r="E151" s="34">
        <v>1351970.5</v>
      </c>
      <c r="F151" s="13">
        <f t="shared" si="2"/>
        <v>164000472.74999991</v>
      </c>
    </row>
    <row r="152" spans="1:6" x14ac:dyDescent="0.25">
      <c r="A152" s="27" t="s">
        <v>266</v>
      </c>
      <c r="B152" s="28" t="s">
        <v>267</v>
      </c>
      <c r="C152" s="29" t="s">
        <v>78</v>
      </c>
      <c r="D152" s="26">
        <v>0</v>
      </c>
      <c r="E152" s="34">
        <v>56776</v>
      </c>
      <c r="F152" s="13">
        <f t="shared" si="2"/>
        <v>163943696.74999991</v>
      </c>
    </row>
    <row r="153" spans="1:6" x14ac:dyDescent="0.25">
      <c r="A153" s="27" t="s">
        <v>268</v>
      </c>
      <c r="B153" s="28" t="s">
        <v>267</v>
      </c>
      <c r="C153" s="29" t="s">
        <v>372</v>
      </c>
      <c r="D153" s="26">
        <v>0</v>
      </c>
      <c r="E153" s="34">
        <v>194187</v>
      </c>
      <c r="F153" s="13">
        <f t="shared" si="2"/>
        <v>163749509.74999991</v>
      </c>
    </row>
    <row r="154" spans="1:6" x14ac:dyDescent="0.25">
      <c r="A154" s="27" t="s">
        <v>269</v>
      </c>
      <c r="B154" s="28" t="s">
        <v>267</v>
      </c>
      <c r="C154" s="29" t="s">
        <v>14</v>
      </c>
      <c r="D154" s="26">
        <v>0</v>
      </c>
      <c r="E154" s="34">
        <v>5250</v>
      </c>
      <c r="F154" s="13">
        <f t="shared" si="2"/>
        <v>163744259.74999991</v>
      </c>
    </row>
    <row r="155" spans="1:6" x14ac:dyDescent="0.25">
      <c r="A155" s="27" t="s">
        <v>270</v>
      </c>
      <c r="B155" s="28" t="s">
        <v>267</v>
      </c>
      <c r="C155" s="29" t="s">
        <v>88</v>
      </c>
      <c r="D155" s="26">
        <v>0</v>
      </c>
      <c r="E155" s="34">
        <v>34372.44</v>
      </c>
      <c r="F155" s="13">
        <f t="shared" si="2"/>
        <v>163709887.30999991</v>
      </c>
    </row>
    <row r="156" spans="1:6" x14ac:dyDescent="0.25">
      <c r="A156" s="27" t="s">
        <v>271</v>
      </c>
      <c r="B156" s="28" t="s">
        <v>267</v>
      </c>
      <c r="C156" s="29" t="s">
        <v>373</v>
      </c>
      <c r="D156" s="26">
        <v>0</v>
      </c>
      <c r="E156" s="34">
        <v>414769.84</v>
      </c>
      <c r="F156" s="13">
        <f t="shared" si="2"/>
        <v>163295117.46999991</v>
      </c>
    </row>
    <row r="157" spans="1:6" x14ac:dyDescent="0.25">
      <c r="A157" s="27" t="s">
        <v>272</v>
      </c>
      <c r="B157" s="28" t="s">
        <v>273</v>
      </c>
      <c r="C157" s="29" t="s">
        <v>347</v>
      </c>
      <c r="D157" s="26">
        <v>0</v>
      </c>
      <c r="E157" s="34">
        <v>488680.29</v>
      </c>
      <c r="F157" s="13">
        <f t="shared" si="2"/>
        <v>162806437.17999992</v>
      </c>
    </row>
    <row r="158" spans="1:6" x14ac:dyDescent="0.25">
      <c r="A158" s="27" t="s">
        <v>274</v>
      </c>
      <c r="B158" s="28" t="s">
        <v>273</v>
      </c>
      <c r="C158" s="29" t="s">
        <v>374</v>
      </c>
      <c r="D158" s="26">
        <v>0</v>
      </c>
      <c r="E158" s="34">
        <v>665450</v>
      </c>
      <c r="F158" s="13">
        <f t="shared" si="2"/>
        <v>162140987.17999992</v>
      </c>
    </row>
    <row r="159" spans="1:6" x14ac:dyDescent="0.25">
      <c r="A159" s="27" t="s">
        <v>275</v>
      </c>
      <c r="B159" s="28" t="s">
        <v>273</v>
      </c>
      <c r="C159" s="29" t="s">
        <v>375</v>
      </c>
      <c r="D159" s="26">
        <v>0</v>
      </c>
      <c r="E159" s="34">
        <v>88500</v>
      </c>
      <c r="F159" s="13">
        <f t="shared" si="2"/>
        <v>162052487.17999992</v>
      </c>
    </row>
    <row r="160" spans="1:6" x14ac:dyDescent="0.25">
      <c r="A160" s="27" t="s">
        <v>276</v>
      </c>
      <c r="B160" s="28" t="s">
        <v>273</v>
      </c>
      <c r="C160" s="29" t="s">
        <v>12</v>
      </c>
      <c r="D160" s="26">
        <v>0</v>
      </c>
      <c r="E160" s="34">
        <v>11413.75</v>
      </c>
      <c r="F160" s="13">
        <f t="shared" si="2"/>
        <v>162041073.42999992</v>
      </c>
    </row>
    <row r="161" spans="1:6" x14ac:dyDescent="0.25">
      <c r="A161" s="27" t="s">
        <v>277</v>
      </c>
      <c r="B161" s="28" t="s">
        <v>273</v>
      </c>
      <c r="C161" s="29" t="s">
        <v>76</v>
      </c>
      <c r="D161" s="26">
        <v>0</v>
      </c>
      <c r="E161" s="34">
        <v>492841.68</v>
      </c>
      <c r="F161" s="13">
        <f t="shared" si="2"/>
        <v>161548231.74999991</v>
      </c>
    </row>
    <row r="162" spans="1:6" x14ac:dyDescent="0.25">
      <c r="A162" s="27" t="s">
        <v>278</v>
      </c>
      <c r="B162" s="28" t="s">
        <v>273</v>
      </c>
      <c r="C162" s="29" t="s">
        <v>376</v>
      </c>
      <c r="D162" s="26">
        <v>0</v>
      </c>
      <c r="E162" s="34">
        <v>173492.5</v>
      </c>
      <c r="F162" s="13">
        <f t="shared" si="2"/>
        <v>161374739.24999991</v>
      </c>
    </row>
    <row r="163" spans="1:6" x14ac:dyDescent="0.25">
      <c r="A163" s="27" t="s">
        <v>279</v>
      </c>
      <c r="B163" s="28" t="s">
        <v>273</v>
      </c>
      <c r="C163" s="29" t="s">
        <v>376</v>
      </c>
      <c r="D163" s="26">
        <v>0</v>
      </c>
      <c r="E163" s="34">
        <v>255580</v>
      </c>
      <c r="F163" s="13">
        <f t="shared" si="2"/>
        <v>161119159.24999991</v>
      </c>
    </row>
    <row r="164" spans="1:6" x14ac:dyDescent="0.25">
      <c r="A164" s="27" t="s">
        <v>280</v>
      </c>
      <c r="B164" s="28" t="s">
        <v>273</v>
      </c>
      <c r="C164" s="29" t="s">
        <v>377</v>
      </c>
      <c r="D164" s="26">
        <v>0</v>
      </c>
      <c r="E164" s="34">
        <v>94400</v>
      </c>
      <c r="F164" s="13">
        <f t="shared" si="2"/>
        <v>161024759.24999991</v>
      </c>
    </row>
    <row r="165" spans="1:6" x14ac:dyDescent="0.25">
      <c r="A165" s="27" t="s">
        <v>281</v>
      </c>
      <c r="B165" s="28" t="s">
        <v>273</v>
      </c>
      <c r="C165" s="29" t="s">
        <v>12</v>
      </c>
      <c r="D165" s="26">
        <v>0</v>
      </c>
      <c r="E165" s="34">
        <v>88647.26</v>
      </c>
      <c r="F165" s="13">
        <f t="shared" si="2"/>
        <v>160936111.98999992</v>
      </c>
    </row>
    <row r="166" spans="1:6" x14ac:dyDescent="0.25">
      <c r="A166" s="27" t="s">
        <v>282</v>
      </c>
      <c r="B166" s="28" t="s">
        <v>273</v>
      </c>
      <c r="C166" s="29" t="s">
        <v>378</v>
      </c>
      <c r="D166" s="26">
        <v>0</v>
      </c>
      <c r="E166" s="34">
        <v>18000</v>
      </c>
      <c r="F166" s="13">
        <f t="shared" si="2"/>
        <v>160918111.98999992</v>
      </c>
    </row>
    <row r="167" spans="1:6" x14ac:dyDescent="0.25">
      <c r="A167" s="27" t="s">
        <v>283</v>
      </c>
      <c r="B167" s="28" t="s">
        <v>273</v>
      </c>
      <c r="C167" s="29" t="s">
        <v>379</v>
      </c>
      <c r="D167" s="26">
        <v>0</v>
      </c>
      <c r="E167" s="34">
        <v>500000</v>
      </c>
      <c r="F167" s="13">
        <f t="shared" si="2"/>
        <v>160418111.98999992</v>
      </c>
    </row>
    <row r="168" spans="1:6" x14ac:dyDescent="0.25">
      <c r="A168" s="27" t="s">
        <v>284</v>
      </c>
      <c r="B168" s="28" t="s">
        <v>273</v>
      </c>
      <c r="C168" s="29" t="s">
        <v>109</v>
      </c>
      <c r="D168" s="26">
        <v>0</v>
      </c>
      <c r="E168" s="34">
        <v>17730</v>
      </c>
      <c r="F168" s="13">
        <f t="shared" si="2"/>
        <v>160400381.98999992</v>
      </c>
    </row>
    <row r="169" spans="1:6" x14ac:dyDescent="0.25">
      <c r="A169" s="27" t="s">
        <v>285</v>
      </c>
      <c r="B169" s="28" t="s">
        <v>273</v>
      </c>
      <c r="C169" s="29" t="s">
        <v>380</v>
      </c>
      <c r="D169" s="26">
        <v>0</v>
      </c>
      <c r="E169" s="34">
        <v>1166500</v>
      </c>
      <c r="F169" s="13">
        <f t="shared" si="2"/>
        <v>159233881.98999992</v>
      </c>
    </row>
    <row r="170" spans="1:6" x14ac:dyDescent="0.25">
      <c r="A170" s="27" t="s">
        <v>286</v>
      </c>
      <c r="B170" s="28" t="s">
        <v>273</v>
      </c>
      <c r="C170" s="29" t="s">
        <v>100</v>
      </c>
      <c r="D170" s="26">
        <v>0</v>
      </c>
      <c r="E170" s="34">
        <v>263345.11</v>
      </c>
      <c r="F170" s="13">
        <f t="shared" si="2"/>
        <v>158970536.87999991</v>
      </c>
    </row>
    <row r="171" spans="1:6" x14ac:dyDescent="0.25">
      <c r="A171" s="27" t="s">
        <v>287</v>
      </c>
      <c r="B171" s="28" t="s">
        <v>273</v>
      </c>
      <c r="C171" s="29" t="s">
        <v>378</v>
      </c>
      <c r="D171" s="26">
        <v>0</v>
      </c>
      <c r="E171" s="34">
        <v>3000</v>
      </c>
      <c r="F171" s="13">
        <f t="shared" si="2"/>
        <v>158967536.87999991</v>
      </c>
    </row>
    <row r="172" spans="1:6" x14ac:dyDescent="0.25">
      <c r="A172" s="27" t="s">
        <v>288</v>
      </c>
      <c r="B172" s="28" t="s">
        <v>273</v>
      </c>
      <c r="C172" s="29" t="s">
        <v>99</v>
      </c>
      <c r="D172" s="26">
        <v>0</v>
      </c>
      <c r="E172" s="34">
        <v>21061.58</v>
      </c>
      <c r="F172" s="13">
        <f t="shared" si="2"/>
        <v>158946475.29999989</v>
      </c>
    </row>
    <row r="173" spans="1:6" x14ac:dyDescent="0.25">
      <c r="A173" s="27" t="s">
        <v>289</v>
      </c>
      <c r="B173" s="28" t="s">
        <v>273</v>
      </c>
      <c r="C173" s="29" t="s">
        <v>381</v>
      </c>
      <c r="D173" s="26">
        <v>0</v>
      </c>
      <c r="E173" s="34">
        <v>258441.24</v>
      </c>
      <c r="F173" s="13">
        <f t="shared" si="2"/>
        <v>158688034.05999988</v>
      </c>
    </row>
    <row r="174" spans="1:6" x14ac:dyDescent="0.25">
      <c r="A174" s="27" t="s">
        <v>290</v>
      </c>
      <c r="B174" s="28" t="s">
        <v>273</v>
      </c>
      <c r="C174" s="29" t="s">
        <v>382</v>
      </c>
      <c r="D174" s="26">
        <v>0</v>
      </c>
      <c r="E174" s="34">
        <v>83898</v>
      </c>
      <c r="F174" s="13">
        <f t="shared" si="2"/>
        <v>158604136.05999988</v>
      </c>
    </row>
    <row r="175" spans="1:6" x14ac:dyDescent="0.25">
      <c r="A175" s="27" t="s">
        <v>291</v>
      </c>
      <c r="B175" s="28" t="s">
        <v>273</v>
      </c>
      <c r="C175" s="29" t="s">
        <v>81</v>
      </c>
      <c r="D175" s="26">
        <v>0</v>
      </c>
      <c r="E175" s="34">
        <v>339298.38</v>
      </c>
      <c r="F175" s="13">
        <f t="shared" si="2"/>
        <v>158264837.67999989</v>
      </c>
    </row>
    <row r="176" spans="1:6" x14ac:dyDescent="0.25">
      <c r="A176" s="27" t="s">
        <v>292</v>
      </c>
      <c r="B176" s="28" t="s">
        <v>293</v>
      </c>
      <c r="C176" s="29" t="s">
        <v>383</v>
      </c>
      <c r="D176" s="26">
        <v>0</v>
      </c>
      <c r="E176" s="34">
        <v>123012.2</v>
      </c>
      <c r="F176" s="13">
        <f t="shared" si="2"/>
        <v>158141825.4799999</v>
      </c>
    </row>
    <row r="177" spans="1:8" x14ac:dyDescent="0.25">
      <c r="A177" s="27" t="s">
        <v>294</v>
      </c>
      <c r="B177" s="28" t="s">
        <v>293</v>
      </c>
      <c r="C177" s="29" t="s">
        <v>384</v>
      </c>
      <c r="D177" s="26">
        <v>0</v>
      </c>
      <c r="E177" s="34">
        <v>125000</v>
      </c>
      <c r="F177" s="13">
        <f t="shared" si="2"/>
        <v>158016825.4799999</v>
      </c>
    </row>
    <row r="178" spans="1:8" x14ac:dyDescent="0.25">
      <c r="A178" s="27" t="s">
        <v>295</v>
      </c>
      <c r="B178" s="28" t="s">
        <v>293</v>
      </c>
      <c r="C178" s="29" t="s">
        <v>80</v>
      </c>
      <c r="D178" s="26">
        <v>0</v>
      </c>
      <c r="E178" s="34">
        <v>77430</v>
      </c>
      <c r="F178" s="13">
        <f t="shared" si="2"/>
        <v>157939395.4799999</v>
      </c>
    </row>
    <row r="179" spans="1:8" x14ac:dyDescent="0.25">
      <c r="A179" s="27" t="s">
        <v>296</v>
      </c>
      <c r="B179" s="28" t="s">
        <v>293</v>
      </c>
      <c r="C179" s="29" t="s">
        <v>14</v>
      </c>
      <c r="D179" s="26">
        <v>0</v>
      </c>
      <c r="E179" s="34">
        <v>1104300</v>
      </c>
      <c r="F179" s="13">
        <f t="shared" si="2"/>
        <v>156835095.4799999</v>
      </c>
    </row>
    <row r="180" spans="1:8" x14ac:dyDescent="0.25">
      <c r="A180" s="27" t="s">
        <v>297</v>
      </c>
      <c r="B180" s="28" t="s">
        <v>293</v>
      </c>
      <c r="C180" s="29" t="s">
        <v>76</v>
      </c>
      <c r="D180" s="26">
        <v>0</v>
      </c>
      <c r="E180" s="34">
        <v>15264</v>
      </c>
      <c r="F180" s="13">
        <f t="shared" si="2"/>
        <v>156819831.4799999</v>
      </c>
    </row>
    <row r="181" spans="1:8" x14ac:dyDescent="0.25">
      <c r="A181" s="27" t="s">
        <v>298</v>
      </c>
      <c r="B181" s="28" t="s">
        <v>293</v>
      </c>
      <c r="C181" s="29" t="s">
        <v>76</v>
      </c>
      <c r="D181" s="26">
        <v>0</v>
      </c>
      <c r="E181" s="34">
        <v>6696</v>
      </c>
      <c r="F181" s="13">
        <f t="shared" si="2"/>
        <v>156813135.4799999</v>
      </c>
    </row>
    <row r="182" spans="1:8" x14ac:dyDescent="0.25">
      <c r="A182" s="27" t="s">
        <v>299</v>
      </c>
      <c r="B182" s="28" t="s">
        <v>293</v>
      </c>
      <c r="C182" s="29" t="s">
        <v>385</v>
      </c>
      <c r="D182" s="26">
        <v>0</v>
      </c>
      <c r="E182" s="34">
        <v>18408</v>
      </c>
      <c r="F182" s="13">
        <f t="shared" si="2"/>
        <v>156794727.4799999</v>
      </c>
    </row>
    <row r="183" spans="1:8" x14ac:dyDescent="0.25">
      <c r="A183" s="27" t="s">
        <v>300</v>
      </c>
      <c r="B183" s="28" t="s">
        <v>293</v>
      </c>
      <c r="C183" s="29" t="s">
        <v>91</v>
      </c>
      <c r="D183" s="26">
        <v>0</v>
      </c>
      <c r="E183" s="34">
        <v>187637.7</v>
      </c>
      <c r="F183" s="13">
        <f t="shared" si="2"/>
        <v>156607089.77999991</v>
      </c>
    </row>
    <row r="184" spans="1:8" x14ac:dyDescent="0.25">
      <c r="A184" s="27" t="s">
        <v>301</v>
      </c>
      <c r="B184" s="28" t="s">
        <v>302</v>
      </c>
      <c r="C184" s="29" t="s">
        <v>386</v>
      </c>
      <c r="D184" s="26">
        <v>0</v>
      </c>
      <c r="E184" s="34">
        <v>123900</v>
      </c>
      <c r="F184" s="13">
        <f t="shared" si="2"/>
        <v>156483189.77999991</v>
      </c>
    </row>
    <row r="185" spans="1:8" x14ac:dyDescent="0.25">
      <c r="A185" s="27" t="s">
        <v>303</v>
      </c>
      <c r="B185" s="28" t="s">
        <v>302</v>
      </c>
      <c r="C185" s="29" t="s">
        <v>387</v>
      </c>
      <c r="D185" s="26">
        <v>0</v>
      </c>
      <c r="E185" s="34">
        <v>208014</v>
      </c>
      <c r="F185" s="13">
        <f t="shared" si="2"/>
        <v>156275175.77999991</v>
      </c>
    </row>
    <row r="186" spans="1:8" x14ac:dyDescent="0.25">
      <c r="A186" s="27" t="s">
        <v>304</v>
      </c>
      <c r="B186" s="28" t="s">
        <v>302</v>
      </c>
      <c r="C186" s="29" t="s">
        <v>388</v>
      </c>
      <c r="D186" s="26">
        <v>0</v>
      </c>
      <c r="E186" s="34">
        <v>73750</v>
      </c>
      <c r="F186" s="13">
        <f t="shared" si="2"/>
        <v>156201425.77999991</v>
      </c>
    </row>
    <row r="187" spans="1:8" x14ac:dyDescent="0.25">
      <c r="A187" s="27" t="s">
        <v>305</v>
      </c>
      <c r="B187" s="28" t="s">
        <v>302</v>
      </c>
      <c r="C187" s="29" t="s">
        <v>94</v>
      </c>
      <c r="D187" s="26">
        <v>0</v>
      </c>
      <c r="E187" s="34">
        <v>757910.24</v>
      </c>
      <c r="F187" s="13">
        <f t="shared" si="2"/>
        <v>155443515.5399999</v>
      </c>
    </row>
    <row r="188" spans="1:8" x14ac:dyDescent="0.25">
      <c r="A188" s="27" t="s">
        <v>306</v>
      </c>
      <c r="B188" s="28" t="s">
        <v>307</v>
      </c>
      <c r="C188" s="29" t="s">
        <v>389</v>
      </c>
      <c r="D188" s="26">
        <v>0</v>
      </c>
      <c r="E188" s="34">
        <v>79595.600000000006</v>
      </c>
      <c r="F188" s="13">
        <f t="shared" si="2"/>
        <v>155363919.93999991</v>
      </c>
    </row>
    <row r="189" spans="1:8" x14ac:dyDescent="0.25">
      <c r="A189" s="27" t="s">
        <v>308</v>
      </c>
      <c r="B189" s="28" t="s">
        <v>307</v>
      </c>
      <c r="C189" s="29" t="s">
        <v>76</v>
      </c>
      <c r="D189" s="26">
        <v>0</v>
      </c>
      <c r="E189" s="34">
        <v>1634864.33</v>
      </c>
      <c r="F189" s="13">
        <f t="shared" si="2"/>
        <v>153729055.6099999</v>
      </c>
    </row>
    <row r="190" spans="1:8" ht="16.5" thickBot="1" x14ac:dyDescent="0.3">
      <c r="A190" s="27" t="s">
        <v>309</v>
      </c>
      <c r="B190" s="28" t="s">
        <v>310</v>
      </c>
      <c r="C190" s="29" t="s">
        <v>17</v>
      </c>
      <c r="D190" s="26">
        <v>0</v>
      </c>
      <c r="E190" s="34">
        <v>720938.59</v>
      </c>
      <c r="F190" s="13">
        <f t="shared" si="2"/>
        <v>153008117.01999989</v>
      </c>
    </row>
    <row r="191" spans="1:8" ht="16.5" thickBot="1" x14ac:dyDescent="0.3">
      <c r="A191" s="45" t="s">
        <v>111</v>
      </c>
      <c r="B191" s="46"/>
      <c r="C191" s="47"/>
      <c r="D191" s="36">
        <f>SUM(D12:D75)</f>
        <v>161752096.18000001</v>
      </c>
      <c r="E191" s="37">
        <f>SUM(E16:E190)</f>
        <v>147318552.36000001</v>
      </c>
      <c r="F191" s="38"/>
    </row>
    <row r="192" spans="1:8" ht="16.5" thickBot="1" x14ac:dyDescent="0.3">
      <c r="A192" s="48" t="s">
        <v>311</v>
      </c>
      <c r="B192" s="49"/>
      <c r="C192" s="49"/>
      <c r="D192" s="39"/>
      <c r="E192" s="18"/>
      <c r="F192" s="15">
        <f>+F190</f>
        <v>153008117.01999989</v>
      </c>
      <c r="H192" s="25"/>
    </row>
    <row r="194" spans="6:6" x14ac:dyDescent="0.25">
      <c r="F194" s="42"/>
    </row>
    <row r="195" spans="6:6" x14ac:dyDescent="0.25">
      <c r="F195" s="42"/>
    </row>
  </sheetData>
  <mergeCells count="8">
    <mergeCell ref="A191:C191"/>
    <mergeCell ref="A192:C192"/>
    <mergeCell ref="A9:B9"/>
    <mergeCell ref="A8:B8"/>
    <mergeCell ref="A4:F4"/>
    <mergeCell ref="A5:F5"/>
    <mergeCell ref="A6:B6"/>
    <mergeCell ref="A7:B7"/>
  </mergeCells>
  <phoneticPr fontId="6" type="noConversion"/>
  <pageMargins left="0.83" right="0.7" top="0.75" bottom="0.75" header="0.3" footer="0.3"/>
  <pageSetup paperSize="9" scale="6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3" ma:contentTypeDescription="Crear nuevo documento." ma:contentTypeScope="" ma:versionID="c2095bbc2d8763a40d0cfb1ef03d5fcf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9ff861b51af939b81a2a0bfcbde0637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BD6D3-16CE-4E50-AA57-FB1B2F7B76BA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1a36d1d-db40-4e71-bb09-07986533af5b"/>
    <ds:schemaRef ds:uri="191159f0-d269-4be3-b46f-1528f0aa7b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289BD4-6C5B-4687-ABC7-CD687AEE3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2025-03-17T21:50:42Z</cp:lastPrinted>
  <dcterms:created xsi:type="dcterms:W3CDTF">2015-06-05T18:19:34Z</dcterms:created>
  <dcterms:modified xsi:type="dcterms:W3CDTF">2025-04-16T16:04:44Z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