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gomez.danielam\Desktop\Portal Nuevo Daniela\10- Presupuesto\Informe Fisicos Finanacieros 2024\"/>
    </mc:Choice>
  </mc:AlternateContent>
  <bookViews>
    <workbookView xWindow="0" yWindow="0" windowWidth="20490" windowHeight="8790"/>
  </bookViews>
  <sheets>
    <sheet name="Informe 1T"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0" i="2" l="1"/>
  <c r="I130" i="2"/>
  <c r="J129" i="2"/>
  <c r="I129" i="2"/>
  <c r="J128" i="2"/>
  <c r="I128" i="2"/>
  <c r="I124" i="2"/>
  <c r="J98" i="2"/>
  <c r="I98" i="2"/>
  <c r="J97" i="2"/>
  <c r="I97" i="2"/>
  <c r="J96" i="2"/>
  <c r="I96" i="2"/>
  <c r="I92" i="2"/>
  <c r="J65" i="2"/>
  <c r="I65" i="2"/>
  <c r="J64" i="2"/>
  <c r="I64" i="2"/>
  <c r="J63" i="2"/>
  <c r="I63" i="2"/>
  <c r="J62" i="2"/>
  <c r="I62" i="2"/>
  <c r="I58" i="2"/>
  <c r="J31" i="2"/>
  <c r="I31" i="2"/>
  <c r="J30" i="2"/>
  <c r="I30" i="2"/>
  <c r="J29" i="2"/>
  <c r="I29" i="2"/>
  <c r="I25" i="2"/>
</calcChain>
</file>

<file path=xl/sharedStrings.xml><?xml version="1.0" encoding="utf-8"?>
<sst xmlns="http://schemas.openxmlformats.org/spreadsheetml/2006/main" count="281" uniqueCount="134">
  <si>
    <t>Informe de Evaluación Trimestral de las Metas Físicas-Financieras</t>
  </si>
  <si>
    <t>Código</t>
  </si>
  <si>
    <t>Documento Relacionado</t>
  </si>
  <si>
    <t>Fecha Versión</t>
  </si>
  <si>
    <t>Versión</t>
  </si>
  <si>
    <t>DEC-FOR013</t>
  </si>
  <si>
    <t>Trimestre enero-marzo 2024</t>
  </si>
  <si>
    <t>I -Información Institucional</t>
  </si>
  <si>
    <t>I.I - Completar los datos requeridos sobre la institución</t>
  </si>
  <si>
    <t>Capítulo</t>
  </si>
  <si>
    <t>5151- Consejo Nacional para la Niñez y la Adolescencia</t>
  </si>
  <si>
    <t>Subcapítulo</t>
  </si>
  <si>
    <t>01- Consejo Nacional para la Niñez y la Adolescencia</t>
  </si>
  <si>
    <t>Unidad Ejecutora</t>
  </si>
  <si>
    <t>0001- Consejo Nacional para la Niñez y la Adolescencia</t>
  </si>
  <si>
    <t>Misión</t>
  </si>
  <si>
    <t>Garantizar los derechos fundamentales de los niños, niñas y adolescentes en la República Dominicana, mediante la efectividad rectoría de las políticas en materia de niñez y adolescencia.</t>
  </si>
  <si>
    <t>Visión</t>
  </si>
  <si>
    <t>Que todos los niños, niñas y adolescentes en la República Dominicana vivan en familias y comunidades que respeten, protejan y garanticen sus derechos fundamentales.</t>
  </si>
  <si>
    <t>II. Contribución a la Estrategia Nacional de Desarrollo</t>
  </si>
  <si>
    <t>Eje estratégico:</t>
  </si>
  <si>
    <t>DESARROLLO  SOCIAL. 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</si>
  <si>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Objetivo general:</t>
  </si>
  <si>
    <t>El Segundo Eje Estratégico postula la construcción de: “Una sociedad con igualdad de derechos y oportunidades, en la que toda la población tiene garantizada educación, salud, vivienda digna y servicios básicos de calidad, y que promueve la reducción progresiva de la pobreza y la desigualdad social y territorial</t>
  </si>
  <si>
    <t>Objetivo(s) específico(s):</t>
  </si>
  <si>
    <t>2.3.4</t>
  </si>
  <si>
    <t>Proteger a los niños, niñas, adolescentes y jóvenes desde la primera infancia para propiciar su desarrollo integral e inclusión social.</t>
  </si>
  <si>
    <t>III. Información del Programa</t>
  </si>
  <si>
    <t>Nombre:</t>
  </si>
  <si>
    <t>12-Integración de niños, niñas y adolescentes para el derecho de vivir en familia</t>
  </si>
  <si>
    <t>Descripción:</t>
  </si>
  <si>
    <t xml:space="preserve"> Este programa consiste en la colocación de un niño, niña o adolescente en una familia permanente (a través de la figura de adopción), como medida de protección según lo refiere la Ley 136-03. Este programa brinda un producto terminado de la Institución su, orientación es hacia lo externo de la misma. </t>
  </si>
  <si>
    <r>
      <t>Beneficiarios:</t>
    </r>
    <r>
      <rPr>
        <sz val="12"/>
        <color rgb="FF000000"/>
        <rFont val="Century Gothic"/>
        <family val="2"/>
      </rPr>
      <t xml:space="preserve"> </t>
    </r>
  </si>
  <si>
    <t xml:space="preserve"> Niños, niñas y adolescentes de 0-18 años y las familias adoptantes.</t>
  </si>
  <si>
    <t>Resultado Asociado:</t>
  </si>
  <si>
    <t>Colocar a un NNA en una familia permanente, a través de una adopción. La Adopción es una institución jurídica de orden público e interés social que permite crear, mediante sentencia rendida un vinculo de felación entre personas que no lo tienen por naturaleza, dicha medida es de integración.</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</si>
  <si>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</si>
  <si>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</si>
  <si>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</si>
  <si>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</si>
  <si>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</si>
  <si>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</si>
  <si>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</si>
  <si>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</si>
  <si>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</si>
  <si>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</si>
  <si>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</si>
  <si>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</si>
  <si>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</si>
  <si>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</si>
  <si>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</si>
  <si>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</si>
  <si>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</si>
  <si>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</si>
  <si>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</si>
  <si>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</si>
  <si>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</si>
  <si>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01-Niños, niñas y adolescentes integrados en una familia por adopción</t>
  </si>
  <si>
    <t>02-Niños, niñas y adolescentes integrados en una familia mediante programa de acogida</t>
  </si>
  <si>
    <t>03-Niños, niñas y adolescentes reintegrados en el seno familiar</t>
  </si>
  <si>
    <t>V. Análisis de los Logros y Desviaciones</t>
  </si>
  <si>
    <t>V.I - Información de Logros y Desviaciones por Producto</t>
  </si>
  <si>
    <t xml:space="preserve">Producto: </t>
  </si>
  <si>
    <t xml:space="preserve">Descripción del producto: </t>
  </si>
  <si>
    <t>Niños, niñas y adolescentes integrados en una familia por adopción</t>
  </si>
  <si>
    <t>Logros alcanzados:</t>
  </si>
  <si>
    <t>Fueron colocados 33 NNA en una familia por adopción</t>
  </si>
  <si>
    <t>Causas y justificación del desvío:</t>
  </si>
  <si>
    <t>En cuanto a la meta física y financiera este producto no presenta desvío por encima o por debajo del 5%.</t>
  </si>
  <si>
    <t>Niños, niñas y adolescentes integrados en una familia mediante programa de acogida</t>
  </si>
  <si>
    <t>Fueron colocados 11 Niños, niñas y adolescentes  en una familia mediante programa de acogida</t>
  </si>
  <si>
    <t>En cuanto a la meta física, este producto presenta desvío debido a que es un programa que requiere de un proceso riguroso y los tiempos no dependen directamente del CONANI, sino de la disponibilidad de las familias y condiciones legales para acoger un niño, niña o adolescente (NNA). En cuanto a la meta financiera no presenta desvío significativo</t>
  </si>
  <si>
    <t>Niños, niñas y adolescentes reintegrados en el seno familiar</t>
  </si>
  <si>
    <t>Fueron reintegrados 132 Niños, niñas y adolescentes en el seno familiar</t>
  </si>
  <si>
    <t>En cuanto a la meta física, esta no se logró debido a que a la fecha la fiscalía no autorizo el total de NNA para los que se solicitó autorización de salida. El proceso de egreso de un niño, niña y adolescente se realiza entre CONANI y la fiscalía de NNA. En cuanto a la meta financiera no presenta desvío significativo</t>
  </si>
  <si>
    <r>
      <t xml:space="preserve">VI. </t>
    </r>
    <r>
      <rPr>
        <b/>
        <sz val="11"/>
        <color theme="0"/>
        <rFont val="Century Gothic"/>
        <family val="2"/>
      </rPr>
      <t>Oportunidades de Mejora</t>
    </r>
  </si>
  <si>
    <t xml:space="preserve">VI. I - De acuerdo a los eventos presentados durante la ejecución del producto, ¿qué aspecto puede mejorarse? </t>
  </si>
  <si>
    <t>Para la planificación de la meta física del segundo trimestre del 2023 tomar en consideración ejecutar más expediente de niños, niñas y adolescentes.</t>
  </si>
  <si>
    <t>14-Protección de los derechos de niños, niñas y adolescentes</t>
  </si>
  <si>
    <t>En la regulación y supervisión de los servicios  que ofrecen las asociaciones sin fines de lucro y organizaciones gubernamentales; formulación, regulación y seguimiento en la aplicación de políticas y normas; capacitación y apoyo técnico que ofrece CONANI, como órgano rector del Sistema Nacional de Protección a los programas  que desarrollan las organizaciones gubernamentales y no gubernamentales y la habilitación, coordinación y funcionamiento de las oficinas regionales y municipales. Como se puede observar este programa cuenta con cuatro actividades presupuestarias.</t>
  </si>
  <si>
    <t>Los niños, niñas y adolescentes que se encuentran en todo el territorio nacional.</t>
  </si>
  <si>
    <t>Proteger a los niños, niñas y adolescentes y jóvenes desde la primera infancia para propiciar su desarrollo integral e inclusión social, mediante acciones que desarrolla el CONANI, con base en la ley 136-03, con la finalidad de normar, controlar y vigilar las actividades que realizan  las ONG, OG y sociedad civil en el ámbito de la protección, atención y restitución de derechos de los NNA, certificando programas a través de un aseguramiento escrito conforme con ciertos requisitos especificados.</t>
  </si>
  <si>
    <t>01-ASFL, OG y entidades del sector privado que gestionan programas de atención a niños, niñas y adolescentes supervisados por CONANI</t>
  </si>
  <si>
    <t>02-Niños, niñas y adolescentes atendidos por los diferentes mecanismos de orientación y denuncia para la protección de sus derechos</t>
  </si>
  <si>
    <t>03-Municipios cuentan con iniciativas, proyectos y programas dirigidas a la atención y participación de la niñez y la adolescencia.</t>
  </si>
  <si>
    <t xml:space="preserve">04-Promoción y difusión para la sencibilización en materia de los derechos de la niñez y la adolescencia dirigido a la sociedad en general. </t>
  </si>
  <si>
    <t>ASFL, OG y entidades del sector privado que gestionan programas de atención a niños, niñas y adolescentes supervisados por CONANI</t>
  </si>
  <si>
    <t>Fueron supervisadas 78 ASFL, OG y entidades del sector privado que gestionan programas de atención a niños, niñas y adolescentes supervisados por CONANI</t>
  </si>
  <si>
    <t>En cuanto a la meta física, durante el primer trimestre las ASFL ambulatoria no fueron supervisaras, esta supervisión se pospuso para unificarlas al proceso de inicio de presentación de solicitudes de subvención y el acompañamiento que desde la sectorial se brinda. En cuanto a la meta financiera no presenta desvío significativo.</t>
  </si>
  <si>
    <t>Niños, niñas y adolescentes atendidos por los diferentes mecanismos de orientación y denuncia para la protección de sus derechos</t>
  </si>
  <si>
    <t>3013 Niños, niñas y adolescentes atendidos por los diferentes mecanismos de orientación y denuncia para la protección de sus derechos</t>
  </si>
  <si>
    <t>En cuanto a la meta física, las oficinas Regionales y Municipales recibieron una mayor demanda de Niños, niñas y adolescentes atendidos por los diferentes mecanismos de orientación y denuncia. En cuanto a la meta financiera no presenta desvío significativo.</t>
  </si>
  <si>
    <t>Municipios cuentan con iniciativas, proyectos y programas dirigidas a la atención y participación de la niñez y la adolescencia.</t>
  </si>
  <si>
    <t>Fueron realizados 44 dialogos en los municipios, como iniciativas, proyectos y programas dirigidas a la atención y participación de la niñez y la adolescencia.</t>
  </si>
  <si>
    <t>En cuanto a la meta física, se incremento debido a la demanda en las comunidades y la amplitud de presencia de la institución en los territorios a nivel nacional. En cuanto a la meta financiera, este producto no presenta desvío</t>
  </si>
  <si>
    <t xml:space="preserve">15-Atención integral de niños, niñas y adolescentes </t>
  </si>
  <si>
    <t>Este programa se refiere al servicio de atención integral que ofrece CONANI, a través de los Hogares de Paso (Servicios de Albergues y Formación Educativa) y al servicio de seguimiento de casos Judiciales de Niños, Niñas y Adolescentes. A través de los equipos multidisciplinarios que se encuentran colocados en los Tribunales especializados de Niños, Niñas y Adolescentes.</t>
  </si>
  <si>
    <t xml:space="preserve">Los niños, niñas y adolescentes son acogidos en un Hogar de Paso de CONANI, que se encuentra en situación de  riesgo personal y social, desvinculado con la familia o en situaciones que ponen en peligro su vida y desarrollo; y los NNA en conflicto con la ley penal que se les realiza evaluaciones psicológicas o socio familiares de acuerdo al requerimiento de los tribunales. </t>
  </si>
  <si>
    <t xml:space="preserve">Este programa a través de los Hogares de Paso, contribuye a brindar protección de forma temporal,  a lo niños, niñas o adolescentes, que se encuentren en riesgo físico y psicológico, con la finalidad de insertarlo a su familia de origen, una familia extendida o una  familia permanente a través de una adopción. </t>
  </si>
  <si>
    <t>01-Niños, niñas y adolescentes con atención integral en los hogares de paso</t>
  </si>
  <si>
    <t>02-Niños, niñas y adolescentes con evaluaciones psicológicas y socio-familiares</t>
  </si>
  <si>
    <t>03-Niños, niñas y adolescentes en situación de espacio público y/o movilidad y peores formas de trabajo infantil (PFTI) atendidos en programas residenciales y ambulatorios</t>
  </si>
  <si>
    <t>Niños, niñas y adolescentes con atención integral en los hogares de paso</t>
  </si>
  <si>
    <t>1783 Niños, niñas y adolescentes con atención integral en los hogares de paso</t>
  </si>
  <si>
    <t>En cuanto a la meta física, este producto no presenta desvío significativo. En cuanto a la meta financiera, este producto se vio afectado por la aprobación de la modificación de adición de los fondos sub_x0002_utilizados en marzo. La tardanza en la aprobación no nos permitió poder solicitar a DIGEPRES una modificación y/o actualización de la programación financiera del T1. Esto dejando la programación financiera teniendo como base el presupuesto inicial. Una vez llegada dicha modificación (Fondo 121) procedimos a ejecutar las facturas acumuladas durante los primeros meses que pertenecen a procesos adjudicadosdel 2023.</t>
  </si>
  <si>
    <t>Niños, niñas y adolescentes con evaluaciones psicológicas y socio-familiares</t>
  </si>
  <si>
    <t>2190 Niños, niñas y adolescentes con evaluaciones psicológicas y socio-familiares</t>
  </si>
  <si>
    <t>En cuanto a la meta física, las oficinas regionales, municipales y equipos multidisciplinarios al recibir mayor demanda de casos se ejecutaron mayores evaluaciones psicológicas y socio_x0002_familiares. En cuanto a la meta financiera no presenta desvío significativo.</t>
  </si>
  <si>
    <t>Niños, niñas y adolescentes en situación de espacio público y/o movilidad y peores formas de trabajo infantil (PFTI) atendidos en programas residenciales y ambulatorios</t>
  </si>
  <si>
    <t>113 Niños, niñas y adolescentes en situación de espacio público y/o movilidad y peores formas de trabajo infantil (PFTI) atendidos en programas residenciales y ambulatorios</t>
  </si>
  <si>
    <t>En cuanto a la meta física, esta fue aumentada debido riesgos y/o supuestos como son la reincidencia de los menores de edad abordados y a la crisis migratoria del vecino país Haití. En cuanto a la meta financiera, no presenta desvio significativo.</t>
  </si>
  <si>
    <t>Continuar el aumento de los NNA y adolescentes con atención integral.</t>
  </si>
  <si>
    <t>45-Reducción de embarazo en adolescentes</t>
  </si>
  <si>
    <r>
      <t xml:space="preserve"> Este programa consiste en la reducción de embarazo en adolescentes, mediante la realizacion de actividades, programas de educación integral en sexualidad  en el contexto comunitario (a través de la de la Unidad Técnica de Gestión), como medida de protección según lo refiere la Ley 136-03. </t>
    </r>
    <r>
      <rPr>
        <i/>
        <sz val="11"/>
        <rFont val="Aptos Narrow"/>
        <family val="2"/>
        <scheme val="minor"/>
      </rPr>
      <t xml:space="preserve">Este programa brinda un producto terminado de la Institución, su orientación es hacia lo externo de la misma. </t>
    </r>
  </si>
  <si>
    <t xml:space="preserve">Niñas, niños y adolescentes participando en programas de educación integral en sexualidad en el contexto comunitario. Niñas, niños y adolescentes incorporados a programas y actividades culturales, deportivas, de ocio y esparcimiento para el desarrollo de habilidades sociales y proyectos de vida alternativos. Padres, madres y/o tutores reciben sensibilización, capacitación y acompañamiento en habilidades parentales, crianza positiva y otras intervenciones a través de programas de apoyo sociofamiliar.
</t>
  </si>
  <si>
    <t xml:space="preserve">01-Niñas, niños y adolescentes participando en programas de educación integral en sexualidad en el contexto comunitario. </t>
  </si>
  <si>
    <t xml:space="preserve">02-Niños, niñas y adolescentes incorporados a programas y actividades culturales, deportivas, de ocio y esparcimiento para el desarrollo de habilidades sociales y proyectos de vida alternativos. </t>
  </si>
  <si>
    <t>03-Padres, madres y/o tutores reciben sensibilización, capacitación y acompañamiento en habilidades parentales, crianza positiva y otras intervenciones a través de programas de apoyo sociofamiliar.</t>
  </si>
  <si>
    <t xml:space="preserve">Niñas, niños y adolescentes participando en programas de educación integral en sexualidad en el contexto comunitario. </t>
  </si>
  <si>
    <t xml:space="preserve">1,768 Niñas, niños y adolescentes participando en programas de educación integral en sexualidad en el contexto comunitario. </t>
  </si>
  <si>
    <t>En cuanto a la meta física, fue superada debido a la demanda comunitaria, y se desarrollaron procesos de articulación interinstitucional con otra organización para dar respuesta a la comunidad. En cuanto a la meta financiera, este producto fue afectado por una modificación presupuestaria (2024-534) disminuido a 700,000.00</t>
  </si>
  <si>
    <t xml:space="preserve">Niños, niñas y adolescentes incorporados a programas y actividades culturales, deportivas, de ocio y esparcimiento para el desarrollo de habilidades sociales y proyectos de vida alternativos. </t>
  </si>
  <si>
    <t xml:space="preserve">1,768 Niños, niñas y adolescentes incorporados a programas y actividades culturales, deportivas, de ocio y esparcimiento para el desarrollo de habilidades sociales y proyectos de vida alternativos. </t>
  </si>
  <si>
    <t>En cuanto a la meta física, fue superada debido a la demanda comunitaria, y se desarrollaron procesos de articulación interinstitucional con otra organización para dar respuesta a la comunidad. En cuanto a la meta financiera, este producto no presenta desvío significativo.</t>
  </si>
  <si>
    <t>Padres, madres y/o tutores reciben sensibilización, capacitación y acompañamiento en habilidades parentales, crianza positiva y otras intervenciones a través de programas de apoyo sociofamiliar.</t>
  </si>
  <si>
    <t>1,799 Padres, madres y/o tutores reciben sensibilización, capacitación y acompañamiento en habilidades parentales, crianza positiva y otras intervenciones a través de programas de apoyo sociofamiliar.</t>
  </si>
  <si>
    <t>En cuanto a la meta física, fue superada debido a la demanda comunitaria, y se desarrollaron procesos de articulación interinstitucional con otra organización para dar respuesta a la comunidad. En cuanto a la meta financiera, este producto fue afectado por una modificación presupuestaria (2024-534) disminuido a 1,400,000.</t>
  </si>
  <si>
    <t>Ejecutar las metas de acuerdo a lo planificado, a fin de cumplir con los propositos fundamentales de los productos.</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</si>
  <si>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</si>
  <si>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Realizado por:</t>
  </si>
  <si>
    <t>Radailsa De La Cruz</t>
  </si>
  <si>
    <t xml:space="preserve">Fecha: </t>
  </si>
  <si>
    <t>Hora:</t>
  </si>
  <si>
    <t>3:pm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</si>
</sst>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 #,##0.00_);_(* \(#,##0.00\);_(* &quot;-&quot;??_);_(@_)"/>
    <numFmt numFmtId="165" formatCode="dd/mm/yyyy;@"/>
    <numFmt numFmtId="166" formatCode="[$-10409]#,##0;\-#,##0"/>
    <numFmt numFmtId="167" formatCode="[$-10409]#,##0.00;\-#,##0.00"/>
    <numFmt numFmtId="168" formatCode="[$-10409]0.00%"/>
    <numFmt numFmtId="169" formatCode="#,##0.00_ ;\-#,##0.00\ "/>
  </numFmts>
  <fonts count="27">
    <font>
      <sz val="11"/>
      <color theme="1"/>
      <name val="Aptos Narrow"/>
      <family val="2"/>
      <scheme val="minor"/>
    </font>
    <font>
      <sz val="11"/>
      <color theme="1"/>
      <name val="Aptos Narrow"/>
      <family val="2"/>
      <scheme val="minor"/>
    </font>
    <font>
      <b/>
      <sz val="11"/>
      <color theme="1"/>
      <name val="Aptos Narrow"/>
      <family val="2"/>
      <scheme val="minor"/>
    </font>
    <font>
      <b/>
      <sz val="16"/>
      <color rgb="FF000000"/>
      <name val="Aptos Narrow"/>
      <family val="2"/>
      <scheme val="minor"/>
    </font>
    <font>
      <b/>
      <sz val="12"/>
      <color rgb="FF000000"/>
      <name val="Aptos Narrow"/>
      <family val="2"/>
      <scheme val="minor"/>
    </font>
    <font>
      <b/>
      <sz val="9"/>
      <color rgb="FF000000"/>
      <name val="Aptos Narrow"/>
      <family val="2"/>
      <scheme val="minor"/>
    </font>
    <font>
      <sz val="9"/>
      <color rgb="FF000000"/>
      <name val="Aptos Narrow"/>
      <family val="2"/>
      <scheme val="minor"/>
    </font>
    <font>
      <b/>
      <sz val="12"/>
      <color theme="0"/>
      <name val="Aptos Narrow"/>
      <family val="2"/>
      <scheme val="minor"/>
    </font>
    <font>
      <b/>
      <sz val="12"/>
      <color theme="1"/>
      <name val="Aptos Narrow"/>
      <family val="2"/>
      <scheme val="minor"/>
    </font>
    <font>
      <b/>
      <sz val="11"/>
      <color rgb="FF000000"/>
      <name val="Aptos Narrow"/>
      <family val="2"/>
      <scheme val="minor"/>
    </font>
    <font>
      <i/>
      <sz val="10"/>
      <color theme="1"/>
      <name val="Aptos Narrow"/>
      <family val="2"/>
      <scheme val="minor"/>
    </font>
    <font>
      <i/>
      <sz val="11"/>
      <color theme="1"/>
      <name val="Aptos Narrow"/>
      <family val="2"/>
      <scheme val="minor"/>
    </font>
    <font>
      <sz val="10"/>
      <color theme="1"/>
      <name val="Aptos Narrow"/>
      <family val="2"/>
      <scheme val="minor"/>
    </font>
    <font>
      <b/>
      <i/>
      <sz val="11"/>
      <color theme="1"/>
      <name val="Aptos Narrow"/>
      <family val="2"/>
      <scheme val="minor"/>
    </font>
    <font>
      <sz val="12"/>
      <color rgb="FF000000"/>
      <name val="Century Gothic"/>
      <family val="2"/>
    </font>
    <font>
      <b/>
      <sz val="11"/>
      <name val="Calibri"/>
      <family val="2"/>
    </font>
    <font>
      <sz val="11"/>
      <name val="Calibri"/>
      <family val="2"/>
    </font>
    <font>
      <b/>
      <sz val="11"/>
      <color rgb="FF000000"/>
      <name val="Calibri"/>
      <family val="2"/>
    </font>
    <font>
      <b/>
      <sz val="10"/>
      <color rgb="FF000000"/>
      <name val="Calibri"/>
      <family val="2"/>
    </font>
    <font>
      <sz val="9"/>
      <name val="Calibri"/>
      <family val="2"/>
    </font>
    <font>
      <i/>
      <sz val="11"/>
      <name val="Aptos Narrow"/>
      <family val="2"/>
      <scheme val="minor"/>
    </font>
    <font>
      <i/>
      <sz val="11"/>
      <color rgb="FFFF0000"/>
      <name val="Aptos Narrow"/>
      <family val="2"/>
      <scheme val="minor"/>
    </font>
    <font>
      <b/>
      <i/>
      <sz val="11"/>
      <name val="Aptos Narrow"/>
      <family val="2"/>
      <scheme val="minor"/>
    </font>
    <font>
      <b/>
      <sz val="11"/>
      <color theme="0"/>
      <name val="Century Gothic"/>
      <family val="2"/>
    </font>
    <font>
      <sz val="10"/>
      <name val="Calibri"/>
      <family val="2"/>
    </font>
    <font>
      <b/>
      <sz val="10"/>
      <name val="Calibri"/>
      <family val="2"/>
    </font>
    <font>
      <b/>
      <sz val="11"/>
      <color rgb="FF000000"/>
      <name val="Times New Roman"/>
      <family val="1"/>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41">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123">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5" fontId="6" fillId="0" borderId="12" xfId="0" applyNumberFormat="1" applyFont="1" applyBorder="1" applyAlignment="1">
      <alignment horizontal="center" vertical="center" wrapText="1"/>
    </xf>
    <xf numFmtId="0" fontId="6" fillId="0" borderId="13" xfId="0" applyFont="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12" fillId="0" borderId="19" xfId="0" applyFont="1" applyBorder="1" applyAlignment="1">
      <alignment horizontal="center" vertical="center" wrapText="1"/>
    </xf>
    <xf numFmtId="0" fontId="12" fillId="0" borderId="19" xfId="0" applyFont="1" applyBorder="1" applyAlignment="1">
      <alignment horizontal="center" vertical="center"/>
    </xf>
    <xf numFmtId="0" fontId="12"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Border="1"/>
    <xf numFmtId="0" fontId="18" fillId="9" borderId="31" xfId="0" applyFont="1" applyFill="1" applyBorder="1" applyAlignment="1">
      <alignment horizontal="center" vertical="center" wrapText="1" readingOrder="1"/>
    </xf>
    <xf numFmtId="0" fontId="18" fillId="9" borderId="32" xfId="0" applyFont="1" applyFill="1" applyBorder="1" applyAlignment="1">
      <alignment horizontal="center" vertical="center" wrapText="1" readingOrder="1"/>
    </xf>
    <xf numFmtId="0" fontId="18" fillId="9" borderId="33" xfId="0" applyFont="1" applyFill="1" applyBorder="1" applyAlignment="1">
      <alignment horizontal="center" vertical="center" wrapText="1" readingOrder="1"/>
    </xf>
    <xf numFmtId="0" fontId="18" fillId="9" borderId="34" xfId="0" applyFont="1" applyFill="1" applyBorder="1" applyAlignment="1">
      <alignment horizontal="center" vertical="center" wrapText="1" readingOrder="1"/>
    </xf>
    <xf numFmtId="0" fontId="19" fillId="0" borderId="24" xfId="0" applyFont="1" applyBorder="1" applyAlignment="1" applyProtection="1">
      <alignment vertical="top" wrapText="1"/>
      <protection locked="0"/>
    </xf>
    <xf numFmtId="0" fontId="19" fillId="0" borderId="29" xfId="0" applyFont="1" applyBorder="1" applyAlignment="1" applyProtection="1">
      <alignment vertical="top" wrapText="1"/>
      <protection locked="0"/>
    </xf>
    <xf numFmtId="166" fontId="19" fillId="0" borderId="29" xfId="0" applyNumberFormat="1" applyFont="1" applyBorder="1" applyAlignment="1" applyProtection="1">
      <alignment horizontal="center" vertical="center" wrapText="1" readingOrder="1"/>
      <protection locked="0"/>
    </xf>
    <xf numFmtId="167" fontId="19" fillId="2" borderId="29" xfId="0" applyNumberFormat="1" applyFont="1" applyFill="1" applyBorder="1" applyAlignment="1" applyProtection="1">
      <alignment horizontal="center" vertical="center" wrapText="1" readingOrder="1"/>
      <protection locked="0"/>
    </xf>
    <xf numFmtId="167" fontId="19" fillId="0" borderId="25" xfId="0" applyNumberFormat="1" applyFont="1" applyBorder="1" applyAlignment="1" applyProtection="1">
      <alignment horizontal="center" vertical="center" wrapText="1" readingOrder="1"/>
      <protection locked="0"/>
    </xf>
    <xf numFmtId="166" fontId="19" fillId="0" borderId="0" xfId="0" applyNumberFormat="1" applyFont="1" applyAlignment="1" applyProtection="1">
      <alignment horizontal="center" vertical="center" wrapText="1"/>
      <protection locked="0"/>
    </xf>
    <xf numFmtId="4" fontId="0" fillId="2" borderId="0" xfId="0" applyNumberFormat="1" applyFill="1" applyAlignment="1">
      <alignment horizontal="right" vertical="center" wrapText="1"/>
    </xf>
    <xf numFmtId="9" fontId="19" fillId="8" borderId="24" xfId="2" applyFont="1" applyFill="1" applyBorder="1" applyAlignment="1" applyProtection="1">
      <alignment horizontal="center" vertical="center" wrapText="1" readingOrder="1"/>
      <protection locked="0"/>
    </xf>
    <xf numFmtId="168" fontId="19" fillId="8" borderId="25" xfId="0" applyNumberFormat="1" applyFont="1" applyFill="1" applyBorder="1" applyAlignment="1" applyProtection="1">
      <alignment horizontal="center" vertical="center" wrapText="1" readingOrder="1"/>
      <protection locked="0"/>
    </xf>
    <xf numFmtId="0" fontId="19" fillId="0" borderId="35" xfId="0" applyFont="1" applyBorder="1" applyAlignment="1" applyProtection="1">
      <alignment vertical="top" wrapText="1"/>
      <protection locked="0"/>
    </xf>
    <xf numFmtId="0" fontId="19" fillId="0" borderId="36" xfId="0" applyFont="1" applyBorder="1" applyAlignment="1" applyProtection="1">
      <alignment vertical="top" wrapText="1"/>
      <protection locked="0"/>
    </xf>
    <xf numFmtId="167" fontId="19" fillId="0" borderId="29" xfId="0" applyNumberFormat="1" applyFont="1" applyBorder="1" applyAlignment="1" applyProtection="1">
      <alignment horizontal="center" vertical="center" wrapText="1" readingOrder="1"/>
      <protection locked="0"/>
    </xf>
    <xf numFmtId="166" fontId="19" fillId="0" borderId="36" xfId="0" applyNumberFormat="1" applyFont="1" applyBorder="1" applyAlignment="1" applyProtection="1">
      <alignment horizontal="center" vertical="center" wrapText="1" readingOrder="1"/>
      <protection locked="0"/>
    </xf>
    <xf numFmtId="167" fontId="19" fillId="0" borderId="0" xfId="0" applyNumberFormat="1" applyFont="1" applyAlignment="1" applyProtection="1">
      <alignment horizontal="center" vertical="center" wrapText="1" readingOrder="1"/>
      <protection locked="0"/>
    </xf>
    <xf numFmtId="167" fontId="19" fillId="0" borderId="36" xfId="0" applyNumberFormat="1" applyFont="1" applyBorder="1" applyAlignment="1" applyProtection="1">
      <alignment horizontal="center" vertical="center" wrapText="1" readingOrder="1"/>
      <protection locked="0"/>
    </xf>
    <xf numFmtId="166" fontId="19" fillId="0" borderId="33" xfId="0" applyNumberFormat="1" applyFont="1" applyBorder="1" applyAlignment="1" applyProtection="1">
      <alignment horizontal="center" vertical="center" wrapText="1"/>
      <protection locked="0"/>
    </xf>
    <xf numFmtId="167" fontId="19" fillId="0" borderId="33" xfId="0" applyNumberFormat="1" applyFont="1" applyBorder="1" applyAlignment="1" applyProtection="1">
      <alignment horizontal="center" vertical="center" wrapText="1" readingOrder="1"/>
      <protection locked="0"/>
    </xf>
    <xf numFmtId="168" fontId="19" fillId="8" borderId="37" xfId="0" applyNumberFormat="1" applyFont="1" applyFill="1" applyBorder="1" applyAlignment="1" applyProtection="1">
      <alignment horizontal="center" vertical="center" wrapText="1" readingOrder="1"/>
      <protection locked="0"/>
    </xf>
    <xf numFmtId="0" fontId="9" fillId="0" borderId="17" xfId="0" applyFont="1" applyBorder="1" applyAlignment="1" applyProtection="1">
      <alignment vertical="center" wrapText="1"/>
      <protection locked="0"/>
    </xf>
    <xf numFmtId="0" fontId="11" fillId="0" borderId="17"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169" fontId="0" fillId="0" borderId="0" xfId="0" applyNumberFormat="1"/>
    <xf numFmtId="166" fontId="19" fillId="0" borderId="32" xfId="0" applyNumberFormat="1" applyFont="1" applyBorder="1" applyAlignment="1" applyProtection="1">
      <alignment horizontal="center" vertical="center" wrapText="1" readingOrder="1"/>
      <protection locked="0"/>
    </xf>
    <xf numFmtId="166" fontId="19" fillId="0" borderId="36" xfId="0" applyNumberFormat="1" applyFont="1" applyBorder="1" applyAlignment="1" applyProtection="1">
      <alignment horizontal="center" vertical="center" wrapText="1"/>
      <protection locked="0"/>
    </xf>
    <xf numFmtId="166" fontId="19" fillId="0" borderId="29" xfId="0" applyNumberFormat="1" applyFont="1" applyBorder="1" applyAlignment="1" applyProtection="1">
      <alignment horizontal="center" vertical="center" wrapText="1"/>
      <protection locked="0"/>
    </xf>
    <xf numFmtId="10" fontId="19" fillId="8" borderId="36" xfId="2" applyNumberFormat="1" applyFont="1" applyFill="1" applyBorder="1" applyAlignment="1" applyProtection="1">
      <alignment horizontal="center" vertical="center" wrapText="1" readingOrder="1"/>
      <protection locked="0"/>
    </xf>
    <xf numFmtId="0" fontId="19" fillId="2" borderId="35" xfId="0" applyFont="1" applyFill="1" applyBorder="1" applyAlignment="1" applyProtection="1">
      <alignment vertical="top" wrapText="1"/>
      <protection locked="0"/>
    </xf>
    <xf numFmtId="0" fontId="16" fillId="0" borderId="0" xfId="0" applyFont="1" applyProtection="1">
      <protection locked="0"/>
    </xf>
    <xf numFmtId="10" fontId="19" fillId="8" borderId="29" xfId="2" applyNumberFormat="1" applyFont="1" applyFill="1" applyBorder="1" applyAlignment="1" applyProtection="1">
      <alignment horizontal="center" vertical="center" wrapText="1" readingOrder="1"/>
      <protection locked="0"/>
    </xf>
    <xf numFmtId="4" fontId="0" fillId="2" borderId="22" xfId="0" applyNumberFormat="1" applyFill="1" applyBorder="1" applyAlignment="1">
      <alignment horizontal="right" vertical="center" wrapText="1"/>
    </xf>
    <xf numFmtId="9" fontId="19" fillId="8" borderId="29" xfId="2" applyFont="1" applyFill="1" applyBorder="1" applyAlignment="1" applyProtection="1">
      <alignment horizontal="center" vertical="center" wrapText="1" readingOrder="1"/>
      <protection locked="0"/>
    </xf>
    <xf numFmtId="0" fontId="15" fillId="0" borderId="0" xfId="0" applyFont="1" applyProtection="1">
      <protection locked="0"/>
    </xf>
    <xf numFmtId="0" fontId="2" fillId="0" borderId="0" xfId="0" applyFont="1"/>
    <xf numFmtId="14" fontId="15" fillId="0" borderId="0" xfId="0" applyNumberFormat="1" applyFont="1" applyAlignment="1" applyProtection="1">
      <alignment horizontal="left"/>
      <protection locked="0"/>
    </xf>
    <xf numFmtId="0" fontId="26" fillId="0" borderId="0" xfId="0" applyFont="1" applyAlignment="1">
      <alignment horizontal="center"/>
    </xf>
    <xf numFmtId="0" fontId="0" fillId="0" borderId="0" xfId="0" applyBorder="1" applyAlignment="1">
      <alignment horizontal="center"/>
    </xf>
    <xf numFmtId="0" fontId="2" fillId="0" borderId="0" xfId="0" applyFont="1" applyAlignment="1">
      <alignment horizontal="center" vertical="center"/>
    </xf>
    <xf numFmtId="0" fontId="20" fillId="0" borderId="0" xfId="0" applyFont="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20" fillId="0" borderId="38" xfId="0" applyFont="1" applyBorder="1" applyAlignment="1" applyProtection="1">
      <alignment horizontal="left" vertical="center" wrapText="1"/>
      <protection locked="0"/>
    </xf>
    <xf numFmtId="0" fontId="20" fillId="0" borderId="39" xfId="0" applyFont="1" applyBorder="1" applyAlignment="1" applyProtection="1">
      <alignment horizontal="left" vertical="center" wrapText="1"/>
      <protection locked="0"/>
    </xf>
    <xf numFmtId="0" fontId="20" fillId="0" borderId="40" xfId="0" applyFont="1" applyBorder="1" applyAlignment="1" applyProtection="1">
      <alignment horizontal="left" vertical="center" wrapText="1"/>
      <protection locked="0"/>
    </xf>
    <xf numFmtId="0" fontId="24" fillId="0" borderId="0" xfId="0" applyFont="1" applyAlignment="1">
      <alignment horizontal="left" vertical="center" wrapText="1"/>
    </xf>
    <xf numFmtId="0" fontId="22" fillId="0" borderId="0" xfId="0" applyFont="1" applyAlignment="1" applyProtection="1">
      <alignment horizontal="left" vertical="center" wrapText="1"/>
      <protection locked="0"/>
    </xf>
    <xf numFmtId="0" fontId="22" fillId="0" borderId="18" xfId="0" applyFont="1" applyBorder="1" applyAlignment="1" applyProtection="1">
      <alignment horizontal="left" vertical="center" wrapText="1"/>
      <protection locked="0"/>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0" fontId="13" fillId="0" borderId="0" xfId="0" applyFont="1" applyAlignment="1" applyProtection="1">
      <alignment horizontal="left" vertical="center" wrapText="1"/>
      <protection locked="0"/>
    </xf>
    <xf numFmtId="0" fontId="13" fillId="0" borderId="18" xfId="0" applyFont="1" applyBorder="1" applyAlignment="1" applyProtection="1">
      <alignment horizontal="left" vertical="center" wrapText="1"/>
      <protection locked="0"/>
    </xf>
    <xf numFmtId="0" fontId="11" fillId="0" borderId="0" xfId="0" applyFont="1" applyAlignment="1" applyProtection="1">
      <alignment horizontal="left" vertical="center" wrapText="1"/>
      <protection locked="0"/>
    </xf>
    <xf numFmtId="0" fontId="11" fillId="0" borderId="18" xfId="0" applyFont="1" applyBorder="1" applyAlignment="1" applyProtection="1">
      <alignment horizontal="left" vertical="center" wrapText="1"/>
      <protection locked="0"/>
    </xf>
    <xf numFmtId="39" fontId="16" fillId="0" borderId="28" xfId="1" applyNumberFormat="1" applyFont="1" applyFill="1" applyBorder="1" applyAlignment="1" applyProtection="1">
      <alignment horizontal="center" vertical="center" wrapText="1" readingOrder="1"/>
      <protection locked="0"/>
    </xf>
    <xf numFmtId="39" fontId="16" fillId="0" borderId="29" xfId="1" applyNumberFormat="1" applyFont="1" applyFill="1" applyBorder="1" applyAlignment="1" applyProtection="1">
      <alignment horizontal="center" vertical="center" wrapText="1" readingOrder="1"/>
      <protection locked="0"/>
    </xf>
    <xf numFmtId="39" fontId="16" fillId="0" borderId="25" xfId="1" applyNumberFormat="1" applyFont="1" applyFill="1" applyBorder="1" applyAlignment="1" applyProtection="1">
      <alignment horizontal="center" vertical="center" wrapText="1" readingOrder="1"/>
      <protection locked="0"/>
    </xf>
    <xf numFmtId="39" fontId="16" fillId="0" borderId="26" xfId="1" applyNumberFormat="1" applyFont="1" applyFill="1" applyBorder="1" applyAlignment="1" applyProtection="1">
      <alignment horizontal="center" vertical="center" wrapText="1" readingOrder="1"/>
      <protection locked="0"/>
    </xf>
    <xf numFmtId="39" fontId="16" fillId="0" borderId="24" xfId="1" applyNumberFormat="1" applyFont="1" applyFill="1" applyBorder="1" applyAlignment="1" applyProtection="1">
      <alignment horizontal="center" vertical="center" wrapText="1" readingOrder="1"/>
      <protection locked="0"/>
    </xf>
    <xf numFmtId="10" fontId="16" fillId="8" borderId="29" xfId="2" applyNumberFormat="1" applyFont="1" applyFill="1" applyBorder="1" applyAlignment="1" applyProtection="1">
      <alignment horizontal="center" vertical="center" wrapText="1" readingOrder="1"/>
    </xf>
    <xf numFmtId="10" fontId="16" fillId="8" borderId="30" xfId="2" applyNumberFormat="1" applyFont="1" applyFill="1" applyBorder="1" applyAlignment="1" applyProtection="1">
      <alignment horizontal="center" vertical="center" wrapText="1" readingOrder="1"/>
    </xf>
    <xf numFmtId="0" fontId="17" fillId="9" borderId="29" xfId="0" applyFont="1" applyFill="1" applyBorder="1" applyAlignment="1">
      <alignment horizontal="center" vertical="center" wrapText="1" readingOrder="1"/>
    </xf>
    <xf numFmtId="0" fontId="16" fillId="7" borderId="29" xfId="0" applyFont="1" applyFill="1" applyBorder="1" applyAlignment="1">
      <alignment vertical="top" wrapText="1"/>
    </xf>
    <xf numFmtId="0" fontId="16" fillId="7" borderId="30" xfId="0" applyFont="1" applyFill="1" applyBorder="1" applyAlignment="1">
      <alignment vertical="top" wrapText="1"/>
    </xf>
    <xf numFmtId="0" fontId="15" fillId="7" borderId="23" xfId="0" applyFont="1" applyFill="1" applyBorder="1" applyAlignment="1">
      <alignment horizontal="center" vertical="center" wrapText="1" readingOrder="1"/>
    </xf>
    <xf numFmtId="0" fontId="15" fillId="7" borderId="24" xfId="0" applyFont="1" applyFill="1" applyBorder="1" applyAlignment="1">
      <alignment horizontal="center" vertical="center" wrapText="1" readingOrder="1"/>
    </xf>
    <xf numFmtId="0" fontId="15" fillId="7" borderId="25" xfId="0" applyFont="1" applyFill="1" applyBorder="1" applyAlignment="1">
      <alignment horizontal="center" vertical="center" wrapText="1" readingOrder="1"/>
    </xf>
    <xf numFmtId="0" fontId="15" fillId="7" borderId="26" xfId="0" applyFont="1" applyFill="1" applyBorder="1" applyAlignment="1">
      <alignment horizontal="center" vertical="center" wrapText="1" readingOrder="1"/>
    </xf>
    <xf numFmtId="0" fontId="15" fillId="7" borderId="27" xfId="0" applyFont="1" applyFill="1" applyBorder="1" applyAlignment="1">
      <alignment horizontal="center" vertical="center" wrapText="1" readingOrder="1"/>
    </xf>
    <xf numFmtId="0" fontId="16" fillId="0" borderId="0" xfId="0" applyFont="1" applyAlignment="1" applyProtection="1">
      <alignment horizontal="left" wrapText="1"/>
      <protection locked="0"/>
    </xf>
    <xf numFmtId="0" fontId="11" fillId="0" borderId="38" xfId="0" applyFont="1" applyBorder="1" applyAlignment="1" applyProtection="1">
      <alignment horizontal="left" vertical="center" wrapText="1"/>
      <protection locked="0"/>
    </xf>
    <xf numFmtId="0" fontId="11" fillId="0" borderId="39" xfId="0" applyFont="1" applyBorder="1" applyAlignment="1" applyProtection="1">
      <alignment horizontal="left" vertical="center" wrapText="1"/>
      <protection locked="0"/>
    </xf>
    <xf numFmtId="0" fontId="11" fillId="0" borderId="40" xfId="0" applyFont="1" applyBorder="1" applyAlignment="1" applyProtection="1">
      <alignment horizontal="left" vertical="center" wrapText="1"/>
      <protection locked="0"/>
    </xf>
    <xf numFmtId="39" fontId="16" fillId="0" borderId="23" xfId="1" applyNumberFormat="1" applyFont="1" applyFill="1" applyBorder="1" applyAlignment="1" applyProtection="1">
      <alignment horizontal="center" vertical="center" wrapText="1" readingOrder="1"/>
      <protection locked="0"/>
    </xf>
    <xf numFmtId="39" fontId="16" fillId="0" borderId="23" xfId="1" applyNumberFormat="1" applyFont="1" applyFill="1" applyBorder="1" applyAlignment="1" applyProtection="1">
      <alignment horizontal="center" vertical="center" readingOrder="1"/>
      <protection locked="0"/>
    </xf>
    <xf numFmtId="39" fontId="16" fillId="0" borderId="26" xfId="1" applyNumberFormat="1" applyFont="1" applyFill="1" applyBorder="1" applyAlignment="1" applyProtection="1">
      <alignment horizontal="center" vertical="center" readingOrder="1"/>
      <protection locked="0"/>
    </xf>
    <xf numFmtId="39" fontId="16" fillId="0" borderId="24" xfId="1" applyNumberFormat="1" applyFont="1" applyFill="1" applyBorder="1" applyAlignment="1" applyProtection="1">
      <alignment horizontal="center" vertical="center" readingOrder="1"/>
      <protection locked="0"/>
    </xf>
    <xf numFmtId="0" fontId="21" fillId="0" borderId="0" xfId="0" applyFont="1" applyAlignment="1" applyProtection="1">
      <alignment horizontal="left" vertical="center" wrapText="1"/>
      <protection locked="0"/>
    </xf>
    <xf numFmtId="0" fontId="21" fillId="0" borderId="18" xfId="0" applyFont="1" applyBorder="1" applyAlignment="1" applyProtection="1">
      <alignment horizontal="left" vertical="center" wrapText="1"/>
      <protection locked="0"/>
    </xf>
    <xf numFmtId="0" fontId="12" fillId="0" borderId="22" xfId="0" applyFont="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3">
    <cellStyle name="Millares" xfId="1" builtinId="3"/>
    <cellStyle name="Normal" xfId="0" builtinId="0"/>
    <cellStyle name="Porcentaje" xfId="2" builtinId="5"/>
  </cellStyles>
  <dxfs count="60">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solid">
          <fgColor indexed="64"/>
          <bgColor theme="0"/>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7"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vertical/>
        <horizontal/>
      </border>
      <protection locked="0" hidden="0"/>
    </dxf>
    <dxf>
      <font>
        <b val="0"/>
        <i val="0"/>
        <strike val="0"/>
        <condense val="0"/>
        <extend val="0"/>
        <outline val="0"/>
        <shadow val="0"/>
        <u val="none"/>
        <vertAlign val="baseline"/>
        <sz val="9"/>
        <color auto="1"/>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
      <font>
        <b val="0"/>
        <i val="0"/>
        <strike val="0"/>
        <condense val="0"/>
        <extend val="0"/>
        <outline val="0"/>
        <shadow val="0"/>
        <u val="none"/>
        <vertAlign val="baseline"/>
        <sz val="9"/>
        <color auto="1"/>
        <name val="Calibri"/>
        <scheme val="none"/>
      </font>
      <numFmt numFmtId="168"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7" formatCode="[$-10409]#,##0.00;\-#,##0.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rgb="FFFF0000"/>
        <name val="Calibri"/>
        <scheme val="none"/>
      </font>
      <numFmt numFmtId="166" formatCode="[$-10409]#,##0;\-#,##0"/>
      <fill>
        <patternFill patternType="none">
          <fgColor indexed="64"/>
          <bgColor auto="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99061</xdr:colOff>
      <xdr:row>0</xdr:row>
      <xdr:rowOff>0</xdr:rowOff>
    </xdr:from>
    <xdr:ext cx="1322070" cy="781471"/>
    <xdr:pic>
      <xdr:nvPicPr>
        <xdr:cNvPr id="2" name="Imagen 1">
          <a:extLst>
            <a:ext uri="{FF2B5EF4-FFF2-40B4-BE49-F238E27FC236}">
              <a16:creationId xmlns:a16="http://schemas.microsoft.com/office/drawing/2014/main" id="{1D90CA9E-4E5C-4E88-9D56-C2B395646197}"/>
            </a:ext>
          </a:extLst>
        </xdr:cNvPr>
        <xdr:cNvPicPr>
          <a:picLocks noChangeAspect="1"/>
        </xdr:cNvPicPr>
      </xdr:nvPicPr>
      <xdr:blipFill>
        <a:blip xmlns:r="http://schemas.openxmlformats.org/officeDocument/2006/relationships" r:embed="rId1"/>
        <a:stretch>
          <a:fillRect/>
        </a:stretch>
      </xdr:blipFill>
      <xdr:spPr>
        <a:xfrm>
          <a:off x="99061" y="0"/>
          <a:ext cx="1322070" cy="781471"/>
        </a:xfrm>
        <a:prstGeom prst="rect">
          <a:avLst/>
        </a:prstGeom>
      </xdr:spPr>
    </xdr:pic>
    <xdr:clientData/>
  </xdr:oneCellAnchor>
</xdr:wsDr>
</file>

<file path=xl/tables/table1.xml><?xml version="1.0" encoding="utf-8"?>
<table xmlns="http://schemas.openxmlformats.org/spreadsheetml/2006/main" id="1" name="Tabla1" displayName="Tabla1" ref="A28:J31" totalsRowShown="0" headerRowDxfId="59" dataDxfId="57" headerRowBorderDxfId="58" tableBorderDxfId="56" totalsRowBorderDxfId="55">
  <tableColumns count="10">
    <tableColumn id="1" name="Producto" dataDxfId="54"/>
    <tableColumn id="2" name="Indicador" dataDxfId="53"/>
    <tableColumn id="3" name="Física_x000a_(A)" dataDxfId="52"/>
    <tableColumn id="4" name="Financiera_x000a_(B)" dataDxfId="51"/>
    <tableColumn id="9" name="Física_x000a_(C)" dataDxfId="50"/>
    <tableColumn id="10" name="Financiera_x000a_(D)" dataDxfId="49"/>
    <tableColumn id="5" name="Física _x000a_(E)" dataDxfId="48"/>
    <tableColumn id="6" name="Financiera _x000a_ (F)" dataDxfId="47"/>
    <tableColumn id="7" name="Física _x000a_(%)_x000a_ G=E/C" dataDxfId="46" dataCellStyle="Porcentaje">
      <calculatedColumnFormula>IF(G29&gt;0,G29/E29,0)</calculatedColumnFormula>
    </tableColumn>
    <tableColumn id="8" name="Financiero _x000a_(%) _x000a_H=F/D" dataDxfId="45">
      <calculatedColumnFormula>IF(H29&gt;0,H29/F29,0)</calculatedColumnFormula>
    </tableColumn>
  </tableColumns>
  <tableStyleInfo name="Estilo de tabla 1" showFirstColumn="0" showLastColumn="0" showRowStripes="1" showColumnStripes="0"/>
</table>
</file>

<file path=xl/tables/table2.xml><?xml version="1.0" encoding="utf-8"?>
<table xmlns="http://schemas.openxmlformats.org/spreadsheetml/2006/main" id="2" name="Tabla13" displayName="Tabla13" ref="A61:J65" totalsRowShown="0" headerRowDxfId="44" dataDxfId="42" headerRowBorderDxfId="43" tableBorderDxfId="41" totalsRowBorderDxfId="40">
  <tableColumns count="10">
    <tableColumn id="1" name="Producto" dataDxfId="39"/>
    <tableColumn id="2" name="Indicador" dataDxfId="38"/>
    <tableColumn id="3" name="Física_x000a_(A)" dataDxfId="37"/>
    <tableColumn id="4" name="Financiera_x000a_(B)" dataDxfId="36"/>
    <tableColumn id="9" name="Física_x000a_(C)" dataDxfId="35"/>
    <tableColumn id="10" name="Financiera_x000a_(D)" dataDxfId="34"/>
    <tableColumn id="5" name="Física _x000a_(E)" dataDxfId="33"/>
    <tableColumn id="6" name="Financiera _x000a_ (F)" dataDxfId="32"/>
    <tableColumn id="7" name="Física _x000a_(%)_x000a_ G=E/C" dataDxfId="31" dataCellStyle="Porcentaje">
      <calculatedColumnFormula>IF(G62&gt;0,G62/D62,0)</calculatedColumnFormula>
    </tableColumn>
    <tableColumn id="8" name="Financiero _x000a_(%) _x000a_H=F/D" dataDxfId="30">
      <calculatedColumnFormula>IF(H62&gt;0,H62/F62,0)</calculatedColumnFormula>
    </tableColumn>
  </tableColumns>
  <tableStyleInfo name="Estilo de tabla 1" showFirstColumn="0" showLastColumn="0" showRowStripes="1" showColumnStripes="0"/>
</table>
</file>

<file path=xl/tables/table3.xml><?xml version="1.0" encoding="utf-8"?>
<table xmlns="http://schemas.openxmlformats.org/spreadsheetml/2006/main" id="3" name="Tabla134" displayName="Tabla134" ref="A95:J98" totalsRowShown="0" headerRowDxfId="29" dataDxfId="27" headerRowBorderDxfId="28" tableBorderDxfId="26" totalsRowBorderDxfId="25">
  <tableColumns count="10">
    <tableColumn id="1" name="Producto" dataDxfId="24"/>
    <tableColumn id="2" name="Indicador" dataDxfId="23"/>
    <tableColumn id="3" name="Física_x000a_(A)" dataDxfId="22"/>
    <tableColumn id="4" name="Financiera_x000a_(B)" dataDxfId="21"/>
    <tableColumn id="9" name="Física_x000a_(C)" dataDxfId="20"/>
    <tableColumn id="10" name="Financiera_x000a_(D)" dataDxfId="19"/>
    <tableColumn id="5" name="Física _x000a_(E)" dataDxfId="18"/>
    <tableColumn id="6" name="Financiera _x000a_ (F)" dataDxfId="17"/>
    <tableColumn id="7" name="Física _x000a_(%)_x000a_ G=E/C" dataDxfId="16" dataCellStyle="Porcentaje">
      <calculatedColumnFormula>IF(G96&gt;0,G96/E96,0)</calculatedColumnFormula>
    </tableColumn>
    <tableColumn id="8" name="Financiero _x000a_(%) _x000a_H=F/D" dataDxfId="15">
      <calculatedColumnFormula>IF(H96&gt;0,H96/F96,0)</calculatedColumnFormula>
    </tableColumn>
  </tableColumns>
  <tableStyleInfo name="Estilo de tabla 1" showFirstColumn="0" showLastColumn="0" showRowStripes="1" showColumnStripes="0"/>
</table>
</file>

<file path=xl/tables/table4.xml><?xml version="1.0" encoding="utf-8"?>
<table xmlns="http://schemas.openxmlformats.org/spreadsheetml/2006/main" id="4" name="Tabla19" displayName="Tabla19" ref="A127:J1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IF(G128&gt;0,G128/E128,0)</calculatedColumnFormula>
    </tableColumn>
    <tableColumn id="8" name="Financiero _x000a_(%) _x000a_H=F/D" dataDxfId="0">
      <calculatedColumnFormula>IF(H128&gt;0,H128/F128,0)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6"/>
  <sheetViews>
    <sheetView tabSelected="1" workbookViewId="0">
      <selection activeCell="B11" sqref="B11:J11"/>
    </sheetView>
  </sheetViews>
  <sheetFormatPr baseColWidth="10" defaultRowHeight="15"/>
  <cols>
    <col min="1" max="1" width="23" style="47" customWidth="1"/>
    <col min="2" max="2" width="12.75" style="47" customWidth="1"/>
    <col min="3" max="3" width="13.75" style="47" bestFit="1" customWidth="1"/>
    <col min="4" max="9" width="12.75" style="47" customWidth="1"/>
    <col min="10" max="10" width="25.875" style="47" customWidth="1"/>
    <col min="11" max="11" width="14.125" bestFit="1" customWidth="1"/>
  </cols>
  <sheetData>
    <row r="1" spans="1:10" ht="21" thickBot="1">
      <c r="A1" s="1"/>
      <c r="B1" s="110" t="s">
        <v>0</v>
      </c>
      <c r="C1" s="111"/>
      <c r="D1" s="111"/>
      <c r="E1" s="111"/>
      <c r="F1" s="111"/>
      <c r="G1" s="111"/>
      <c r="H1" s="111"/>
      <c r="I1" s="111"/>
      <c r="J1" s="112"/>
    </row>
    <row r="2" spans="1:10" ht="21" thickBot="1">
      <c r="A2" s="2"/>
      <c r="B2" s="113" t="s">
        <v>1</v>
      </c>
      <c r="C2" s="114"/>
      <c r="D2" s="113" t="s">
        <v>2</v>
      </c>
      <c r="E2" s="114"/>
      <c r="F2" s="114"/>
      <c r="G2" s="114"/>
      <c r="H2" s="115"/>
      <c r="I2" s="3" t="s">
        <v>3</v>
      </c>
      <c r="J2" s="4" t="s">
        <v>4</v>
      </c>
    </row>
    <row r="3" spans="1:10" ht="21" thickBot="1">
      <c r="A3" s="5"/>
      <c r="B3" s="116" t="s">
        <v>5</v>
      </c>
      <c r="C3" s="117"/>
      <c r="D3" s="116" t="s">
        <v>6</v>
      </c>
      <c r="E3" s="117"/>
      <c r="F3" s="117"/>
      <c r="G3" s="117"/>
      <c r="H3" s="118"/>
      <c r="I3" s="6">
        <v>44470</v>
      </c>
      <c r="J3" s="7">
        <v>1</v>
      </c>
    </row>
    <row r="4" spans="1:10" ht="14.25">
      <c r="A4" s="119"/>
      <c r="B4" s="120"/>
      <c r="C4" s="120"/>
      <c r="D4" s="121"/>
      <c r="E4" s="121"/>
      <c r="F4" s="121"/>
      <c r="G4" s="121"/>
      <c r="H4" s="121"/>
      <c r="I4" s="120"/>
      <c r="J4" s="122"/>
    </row>
    <row r="5" spans="1:10" ht="3" customHeight="1">
      <c r="A5" s="104"/>
      <c r="B5" s="105"/>
      <c r="C5" s="105"/>
      <c r="D5" s="105"/>
      <c r="E5" s="105"/>
      <c r="F5" s="105"/>
      <c r="G5" s="105"/>
      <c r="H5" s="105"/>
      <c r="I5" s="105"/>
      <c r="J5" s="106"/>
    </row>
    <row r="6" spans="1:10" ht="15.75">
      <c r="A6" s="59" t="s">
        <v>7</v>
      </c>
      <c r="B6" s="60"/>
      <c r="C6" s="60"/>
      <c r="D6" s="60"/>
      <c r="E6" s="60"/>
      <c r="F6" s="60"/>
      <c r="G6" s="60"/>
      <c r="H6" s="60"/>
      <c r="I6" s="60"/>
      <c r="J6" s="61"/>
    </row>
    <row r="7" spans="1:10" ht="15.75">
      <c r="A7" s="71" t="s">
        <v>8</v>
      </c>
      <c r="B7" s="72"/>
      <c r="C7" s="72"/>
      <c r="D7" s="72"/>
      <c r="E7" s="72"/>
      <c r="F7" s="72"/>
      <c r="G7" s="72"/>
      <c r="H7" s="72"/>
      <c r="I7" s="72"/>
      <c r="J7" s="73"/>
    </row>
    <row r="8" spans="1:10">
      <c r="A8" s="8" t="s">
        <v>9</v>
      </c>
      <c r="B8" s="107" t="s">
        <v>10</v>
      </c>
      <c r="C8" s="108"/>
      <c r="D8" s="108"/>
      <c r="E8" s="108"/>
      <c r="F8" s="108"/>
      <c r="G8" s="108"/>
      <c r="H8" s="108"/>
      <c r="I8" s="108"/>
      <c r="J8" s="109"/>
    </row>
    <row r="9" spans="1:10" ht="15" customHeight="1">
      <c r="A9" s="9" t="s">
        <v>11</v>
      </c>
      <c r="B9" s="107" t="s">
        <v>12</v>
      </c>
      <c r="C9" s="108"/>
      <c r="D9" s="108"/>
      <c r="E9" s="108"/>
      <c r="F9" s="108"/>
      <c r="G9" s="108"/>
      <c r="H9" s="108"/>
      <c r="I9" s="108"/>
      <c r="J9" s="109"/>
    </row>
    <row r="10" spans="1:10">
      <c r="A10" s="9" t="s">
        <v>13</v>
      </c>
      <c r="B10" s="107" t="s">
        <v>14</v>
      </c>
      <c r="C10" s="108"/>
      <c r="D10" s="108"/>
      <c r="E10" s="108"/>
      <c r="F10" s="108"/>
      <c r="G10" s="108"/>
      <c r="H10" s="108"/>
      <c r="I10" s="108"/>
      <c r="J10" s="109"/>
    </row>
    <row r="11" spans="1:10" ht="31.5" customHeight="1">
      <c r="A11" s="8" t="s">
        <v>15</v>
      </c>
      <c r="B11" s="76" t="s">
        <v>16</v>
      </c>
      <c r="C11" s="76"/>
      <c r="D11" s="76"/>
      <c r="E11" s="76"/>
      <c r="F11" s="76"/>
      <c r="G11" s="76"/>
      <c r="H11" s="76"/>
      <c r="I11" s="76"/>
      <c r="J11" s="77"/>
    </row>
    <row r="12" spans="1:10" ht="30.75" customHeight="1">
      <c r="A12" s="8" t="s">
        <v>17</v>
      </c>
      <c r="B12" s="76" t="s">
        <v>18</v>
      </c>
      <c r="C12" s="76"/>
      <c r="D12" s="76"/>
      <c r="E12" s="76"/>
      <c r="F12" s="76"/>
      <c r="G12" s="76"/>
      <c r="H12" s="76"/>
      <c r="I12" s="76"/>
      <c r="J12" s="77"/>
    </row>
    <row r="13" spans="1:10" ht="15.75">
      <c r="A13" s="59" t="s">
        <v>19</v>
      </c>
      <c r="B13" s="60"/>
      <c r="C13" s="60"/>
      <c r="D13" s="60"/>
      <c r="E13" s="60"/>
      <c r="F13" s="60"/>
      <c r="G13" s="60"/>
      <c r="H13" s="60"/>
      <c r="I13" s="60"/>
      <c r="J13" s="61"/>
    </row>
    <row r="14" spans="1:10" ht="51" customHeight="1">
      <c r="A14" s="8" t="s">
        <v>20</v>
      </c>
      <c r="B14" s="10">
        <v>2</v>
      </c>
      <c r="C14" s="103" t="s">
        <v>21</v>
      </c>
      <c r="D14" s="103"/>
      <c r="E14" s="103"/>
      <c r="F14" s="103"/>
      <c r="G14" s="103"/>
      <c r="H14" s="103"/>
      <c r="I14" s="103"/>
      <c r="J14" s="103"/>
    </row>
    <row r="15" spans="1:10" ht="48" customHeight="1">
      <c r="A15" s="8" t="s">
        <v>22</v>
      </c>
      <c r="B15" s="11">
        <v>2.2999999999999998</v>
      </c>
      <c r="C15" s="103" t="s">
        <v>23</v>
      </c>
      <c r="D15" s="103"/>
      <c r="E15" s="103"/>
      <c r="F15" s="103"/>
      <c r="G15" s="103"/>
      <c r="H15" s="103"/>
      <c r="I15" s="103"/>
      <c r="J15" s="103"/>
    </row>
    <row r="16" spans="1:10" ht="28.5" customHeight="1">
      <c r="A16" s="8" t="s">
        <v>24</v>
      </c>
      <c r="B16" s="12" t="s">
        <v>25</v>
      </c>
      <c r="C16" s="103" t="s">
        <v>26</v>
      </c>
      <c r="D16" s="103"/>
      <c r="E16" s="103"/>
      <c r="F16" s="103"/>
      <c r="G16" s="103"/>
      <c r="H16" s="103"/>
      <c r="I16" s="103"/>
      <c r="J16" s="103"/>
    </row>
    <row r="17" spans="1:10" ht="15.75">
      <c r="A17" s="59" t="s">
        <v>27</v>
      </c>
      <c r="B17" s="60"/>
      <c r="C17" s="60"/>
      <c r="D17" s="60"/>
      <c r="E17" s="60"/>
      <c r="F17" s="60"/>
      <c r="G17" s="60"/>
      <c r="H17" s="60"/>
      <c r="I17" s="60"/>
      <c r="J17" s="61"/>
    </row>
    <row r="18" spans="1:10">
      <c r="A18" s="8" t="s">
        <v>28</v>
      </c>
      <c r="B18" s="74" t="s">
        <v>29</v>
      </c>
      <c r="C18" s="74"/>
      <c r="D18" s="74"/>
      <c r="E18" s="74"/>
      <c r="F18" s="74"/>
      <c r="G18" s="74"/>
      <c r="H18" s="74"/>
      <c r="I18" s="74"/>
      <c r="J18" s="75"/>
    </row>
    <row r="19" spans="1:10" ht="49.15" customHeight="1">
      <c r="A19" s="13" t="s">
        <v>30</v>
      </c>
      <c r="B19" s="76" t="s">
        <v>31</v>
      </c>
      <c r="C19" s="76"/>
      <c r="D19" s="76"/>
      <c r="E19" s="76"/>
      <c r="F19" s="76"/>
      <c r="G19" s="76"/>
      <c r="H19" s="76"/>
      <c r="I19" s="76"/>
      <c r="J19" s="77"/>
    </row>
    <row r="20" spans="1:10">
      <c r="A20" s="13" t="s">
        <v>32</v>
      </c>
      <c r="B20" s="76" t="s">
        <v>33</v>
      </c>
      <c r="C20" s="76"/>
      <c r="D20" s="76"/>
      <c r="E20" s="76"/>
      <c r="F20" s="76"/>
      <c r="G20" s="76"/>
      <c r="H20" s="76"/>
      <c r="I20" s="76"/>
      <c r="J20" s="77"/>
    </row>
    <row r="21" spans="1:10" ht="54" customHeight="1">
      <c r="A21" s="13" t="s">
        <v>34</v>
      </c>
      <c r="B21" s="76" t="s">
        <v>35</v>
      </c>
      <c r="C21" s="76"/>
      <c r="D21" s="76"/>
      <c r="E21" s="76"/>
      <c r="F21" s="76"/>
      <c r="G21" s="76"/>
      <c r="H21" s="76"/>
      <c r="I21" s="76"/>
      <c r="J21" s="77"/>
    </row>
    <row r="22" spans="1:10" ht="15.75">
      <c r="A22" s="59" t="s">
        <v>36</v>
      </c>
      <c r="B22" s="60"/>
      <c r="C22" s="60"/>
      <c r="D22" s="60"/>
      <c r="E22" s="60"/>
      <c r="F22" s="60"/>
      <c r="G22" s="60"/>
      <c r="H22" s="60"/>
      <c r="I22" s="60"/>
      <c r="J22" s="61"/>
    </row>
    <row r="23" spans="1:10" ht="15.75">
      <c r="A23" s="71" t="s">
        <v>37</v>
      </c>
      <c r="B23" s="72"/>
      <c r="C23" s="72"/>
      <c r="D23" s="72"/>
      <c r="E23" s="72"/>
      <c r="F23" s="72"/>
      <c r="G23" s="72"/>
      <c r="H23" s="72"/>
      <c r="I23" s="72"/>
      <c r="J23" s="73"/>
    </row>
    <row r="24" spans="1:10" ht="15" customHeight="1">
      <c r="A24" s="88" t="s">
        <v>38</v>
      </c>
      <c r="B24" s="89"/>
      <c r="C24" s="90" t="s">
        <v>39</v>
      </c>
      <c r="D24" s="91"/>
      <c r="E24" s="91"/>
      <c r="F24" s="91" t="s">
        <v>40</v>
      </c>
      <c r="G24" s="91"/>
      <c r="H24" s="89"/>
      <c r="I24" s="90" t="s">
        <v>41</v>
      </c>
      <c r="J24" s="92"/>
    </row>
    <row r="25" spans="1:10" ht="15" customHeight="1">
      <c r="A25" s="78">
        <v>14274980</v>
      </c>
      <c r="B25" s="79"/>
      <c r="C25" s="80">
        <v>21474960</v>
      </c>
      <c r="D25" s="81"/>
      <c r="E25" s="82"/>
      <c r="F25" s="80">
        <v>6167721.6200000001</v>
      </c>
      <c r="G25" s="81"/>
      <c r="H25" s="82"/>
      <c r="I25" s="83">
        <f>IF(F25&gt;0,F25/C25,0)</f>
        <v>0.28720526697139365</v>
      </c>
      <c r="J25" s="84"/>
    </row>
    <row r="26" spans="1:10" ht="15.75">
      <c r="A26" s="71" t="s">
        <v>42</v>
      </c>
      <c r="B26" s="72"/>
      <c r="C26" s="72"/>
      <c r="D26" s="72"/>
      <c r="E26" s="72"/>
      <c r="F26" s="72"/>
      <c r="G26" s="72"/>
      <c r="H26" s="72"/>
      <c r="I26" s="72"/>
      <c r="J26" s="73"/>
    </row>
    <row r="27" spans="1:10">
      <c r="A27" s="14"/>
      <c r="B27"/>
      <c r="C27" s="85" t="s">
        <v>43</v>
      </c>
      <c r="D27" s="86"/>
      <c r="E27" s="85" t="s">
        <v>44</v>
      </c>
      <c r="F27" s="86"/>
      <c r="G27" s="85" t="s">
        <v>45</v>
      </c>
      <c r="H27" s="85"/>
      <c r="I27" s="85" t="s">
        <v>46</v>
      </c>
      <c r="J27" s="87"/>
    </row>
    <row r="28" spans="1:10" ht="38.25">
      <c r="A28" s="15" t="s">
        <v>47</v>
      </c>
      <c r="B28" s="16" t="s">
        <v>48</v>
      </c>
      <c r="C28" s="16" t="s">
        <v>49</v>
      </c>
      <c r="D28" s="16" t="s">
        <v>50</v>
      </c>
      <c r="E28" s="16" t="s">
        <v>51</v>
      </c>
      <c r="F28" s="16" t="s">
        <v>52</v>
      </c>
      <c r="G28" s="17" t="s">
        <v>53</v>
      </c>
      <c r="H28" s="17" t="s">
        <v>54</v>
      </c>
      <c r="I28" s="16" t="s">
        <v>55</v>
      </c>
      <c r="J28" s="18" t="s">
        <v>56</v>
      </c>
    </row>
    <row r="29" spans="1:10" ht="39" customHeight="1">
      <c r="A29" s="19" t="s">
        <v>57</v>
      </c>
      <c r="B29" s="20"/>
      <c r="C29" s="21">
        <v>200</v>
      </c>
      <c r="D29" s="22">
        <v>13203242.93</v>
      </c>
      <c r="E29" s="21">
        <v>30</v>
      </c>
      <c r="F29" s="23">
        <v>3215211.21</v>
      </c>
      <c r="G29" s="24">
        <v>33</v>
      </c>
      <c r="H29" s="25">
        <v>3215211.21</v>
      </c>
      <c r="I29" s="26">
        <f t="shared" ref="I29:J29" si="0">IF(G29&gt;0,G29/E29,0)</f>
        <v>1.1000000000000001</v>
      </c>
      <c r="J29" s="27">
        <f t="shared" si="0"/>
        <v>1</v>
      </c>
    </row>
    <row r="30" spans="1:10" ht="36">
      <c r="A30" s="28" t="s">
        <v>58</v>
      </c>
      <c r="B30" s="29"/>
      <c r="C30" s="21">
        <v>120</v>
      </c>
      <c r="D30" s="30">
        <v>10</v>
      </c>
      <c r="E30" s="31">
        <v>16</v>
      </c>
      <c r="F30" s="23">
        <v>0</v>
      </c>
      <c r="G30" s="24">
        <v>11</v>
      </c>
      <c r="H30" s="32">
        <v>0</v>
      </c>
      <c r="I30" s="26">
        <f>IF(G30&gt;0,G30/E30,0)</f>
        <v>0.6875</v>
      </c>
      <c r="J30" s="27">
        <f>IF(H30&gt;0,H30/JF30,0)</f>
        <v>0</v>
      </c>
    </row>
    <row r="31" spans="1:10" ht="36">
      <c r="A31" s="28" t="s">
        <v>59</v>
      </c>
      <c r="B31" s="29"/>
      <c r="C31" s="31">
        <v>717</v>
      </c>
      <c r="D31" s="33">
        <v>10</v>
      </c>
      <c r="E31" s="31">
        <v>142</v>
      </c>
      <c r="F31" s="33">
        <v>0</v>
      </c>
      <c r="G31" s="34">
        <v>132</v>
      </c>
      <c r="H31" s="35">
        <v>0</v>
      </c>
      <c r="I31" s="26">
        <f>IF(G31&gt;0,G31/E31,0)</f>
        <v>0.92957746478873238</v>
      </c>
      <c r="J31" s="36">
        <f>IF(H31&gt;0,H31/F31,0)</f>
        <v>0</v>
      </c>
    </row>
    <row r="32" spans="1:10" ht="15.75">
      <c r="A32" s="59" t="s">
        <v>60</v>
      </c>
      <c r="B32" s="60"/>
      <c r="C32" s="60"/>
      <c r="D32" s="60"/>
      <c r="E32" s="60"/>
      <c r="F32" s="60"/>
      <c r="G32" s="60"/>
      <c r="H32" s="60"/>
      <c r="I32" s="60"/>
      <c r="J32" s="61"/>
    </row>
    <row r="33" spans="1:10" ht="15.75">
      <c r="A33" s="71" t="s">
        <v>61</v>
      </c>
      <c r="B33" s="72"/>
      <c r="C33" s="72"/>
      <c r="D33" s="72"/>
      <c r="E33" s="72"/>
      <c r="F33" s="72"/>
      <c r="G33" s="72"/>
      <c r="H33" s="72"/>
      <c r="I33" s="72"/>
      <c r="J33" s="73"/>
    </row>
    <row r="34" spans="1:10">
      <c r="A34" s="37" t="s">
        <v>62</v>
      </c>
      <c r="B34" s="74" t="s">
        <v>57</v>
      </c>
      <c r="C34" s="74"/>
      <c r="D34" s="74"/>
      <c r="E34" s="74"/>
      <c r="F34" s="74"/>
      <c r="G34" s="74"/>
      <c r="H34" s="74"/>
      <c r="I34" s="74"/>
      <c r="J34" s="75"/>
    </row>
    <row r="35" spans="1:10" ht="30">
      <c r="A35" s="37" t="s">
        <v>63</v>
      </c>
      <c r="B35" s="76" t="s">
        <v>64</v>
      </c>
      <c r="C35" s="76"/>
      <c r="D35" s="76"/>
      <c r="E35" s="76"/>
      <c r="F35" s="76"/>
      <c r="G35" s="76"/>
      <c r="H35" s="76"/>
      <c r="I35" s="76"/>
      <c r="J35" s="77"/>
    </row>
    <row r="36" spans="1:10" ht="31.5" customHeight="1">
      <c r="A36" s="37" t="s">
        <v>65</v>
      </c>
      <c r="B36" s="57" t="s">
        <v>66</v>
      </c>
      <c r="C36" s="101"/>
      <c r="D36" s="101"/>
      <c r="E36" s="101"/>
      <c r="F36" s="101"/>
      <c r="G36" s="101"/>
      <c r="H36" s="101"/>
      <c r="I36" s="101"/>
      <c r="J36" s="102"/>
    </row>
    <row r="37" spans="1:10" ht="30">
      <c r="A37" s="37" t="s">
        <v>67</v>
      </c>
      <c r="B37" s="57" t="s">
        <v>68</v>
      </c>
      <c r="C37" s="57"/>
      <c r="D37" s="57"/>
      <c r="E37" s="57"/>
      <c r="F37" s="57"/>
      <c r="G37" s="57"/>
      <c r="H37" s="57"/>
      <c r="I37" s="57"/>
      <c r="J37" s="58"/>
    </row>
    <row r="38" spans="1:10">
      <c r="A38" s="37" t="s">
        <v>62</v>
      </c>
      <c r="B38" s="69" t="s">
        <v>58</v>
      </c>
      <c r="C38" s="69"/>
      <c r="D38" s="69"/>
      <c r="E38" s="69"/>
      <c r="F38" s="69"/>
      <c r="G38" s="69"/>
      <c r="H38" s="69"/>
      <c r="I38" s="69"/>
      <c r="J38" s="70"/>
    </row>
    <row r="39" spans="1:10" ht="30">
      <c r="A39" s="37" t="s">
        <v>63</v>
      </c>
      <c r="B39" s="57" t="s">
        <v>69</v>
      </c>
      <c r="C39" s="57"/>
      <c r="D39" s="57"/>
      <c r="E39" s="57"/>
      <c r="F39" s="57"/>
      <c r="G39" s="57"/>
      <c r="H39" s="57"/>
      <c r="I39" s="57"/>
      <c r="J39" s="58"/>
    </row>
    <row r="40" spans="1:10" ht="33" customHeight="1">
      <c r="A40" s="37" t="s">
        <v>65</v>
      </c>
      <c r="B40" s="57" t="s">
        <v>70</v>
      </c>
      <c r="C40" s="57"/>
      <c r="D40" s="57"/>
      <c r="E40" s="57"/>
      <c r="F40" s="57"/>
      <c r="G40" s="57"/>
      <c r="H40" s="57"/>
      <c r="I40" s="57"/>
      <c r="J40" s="58"/>
    </row>
    <row r="41" spans="1:10" ht="30" customHeight="1">
      <c r="A41" s="37" t="s">
        <v>67</v>
      </c>
      <c r="B41" s="57" t="s">
        <v>71</v>
      </c>
      <c r="C41" s="57"/>
      <c r="D41" s="57"/>
      <c r="E41" s="57"/>
      <c r="F41" s="57"/>
      <c r="G41" s="57"/>
      <c r="H41" s="57"/>
      <c r="I41" s="57"/>
      <c r="J41" s="58"/>
    </row>
    <row r="42" spans="1:10">
      <c r="A42" s="37" t="s">
        <v>62</v>
      </c>
      <c r="B42" s="69" t="s">
        <v>59</v>
      </c>
      <c r="C42" s="69"/>
      <c r="D42" s="69"/>
      <c r="E42" s="69"/>
      <c r="F42" s="69"/>
      <c r="G42" s="69"/>
      <c r="H42" s="69"/>
      <c r="I42" s="69"/>
      <c r="J42" s="70"/>
    </row>
    <row r="43" spans="1:10" ht="30">
      <c r="A43" s="37" t="s">
        <v>63</v>
      </c>
      <c r="B43" s="57" t="s">
        <v>72</v>
      </c>
      <c r="C43" s="57"/>
      <c r="D43" s="57"/>
      <c r="E43" s="57"/>
      <c r="F43" s="57"/>
      <c r="G43" s="57"/>
      <c r="H43" s="57"/>
      <c r="I43" s="57"/>
      <c r="J43" s="58"/>
    </row>
    <row r="44" spans="1:10" ht="27" customHeight="1">
      <c r="A44" s="37" t="s">
        <v>65</v>
      </c>
      <c r="B44" s="57" t="s">
        <v>73</v>
      </c>
      <c r="C44" s="57"/>
      <c r="D44" s="57"/>
      <c r="E44" s="57"/>
      <c r="F44" s="57"/>
      <c r="G44" s="57"/>
      <c r="H44" s="57"/>
      <c r="I44" s="57"/>
      <c r="J44" s="58"/>
    </row>
    <row r="45" spans="1:10" ht="52.5" customHeight="1">
      <c r="A45" s="37" t="s">
        <v>67</v>
      </c>
      <c r="B45" s="57" t="s">
        <v>74</v>
      </c>
      <c r="C45" s="57"/>
      <c r="D45" s="57"/>
      <c r="E45" s="57"/>
      <c r="F45" s="57"/>
      <c r="G45" s="57"/>
      <c r="H45" s="57"/>
      <c r="I45" s="57"/>
      <c r="J45" s="58"/>
    </row>
    <row r="46" spans="1:10" ht="15.75">
      <c r="A46" s="59" t="s">
        <v>75</v>
      </c>
      <c r="B46" s="60"/>
      <c r="C46" s="60"/>
      <c r="D46" s="60"/>
      <c r="E46" s="60"/>
      <c r="F46" s="60"/>
      <c r="G46" s="60"/>
      <c r="H46" s="60"/>
      <c r="I46" s="60"/>
      <c r="J46" s="61"/>
    </row>
    <row r="47" spans="1:10" ht="15.75">
      <c r="A47" s="62" t="s">
        <v>76</v>
      </c>
      <c r="B47" s="63"/>
      <c r="C47" s="63"/>
      <c r="D47" s="63"/>
      <c r="E47" s="63"/>
      <c r="F47" s="63"/>
      <c r="G47" s="63"/>
      <c r="H47" s="63"/>
      <c r="I47" s="63"/>
      <c r="J47" s="64"/>
    </row>
    <row r="48" spans="1:10" ht="14.25">
      <c r="A48" s="65" t="s">
        <v>77</v>
      </c>
      <c r="B48" s="66"/>
      <c r="C48" s="66"/>
      <c r="D48" s="66"/>
      <c r="E48" s="66"/>
      <c r="F48" s="66"/>
      <c r="G48" s="66"/>
      <c r="H48" s="66"/>
      <c r="I48" s="66"/>
      <c r="J48" s="67"/>
    </row>
    <row r="49" spans="1:11" ht="5.25" customHeight="1">
      <c r="A49" s="38"/>
      <c r="B49" s="39"/>
      <c r="C49" s="39"/>
      <c r="D49" s="39"/>
      <c r="E49" s="39"/>
      <c r="F49" s="39"/>
      <c r="G49" s="39"/>
      <c r="H49" s="39"/>
      <c r="I49" s="39"/>
      <c r="J49" s="40"/>
    </row>
    <row r="50" spans="1:11" ht="15.75">
      <c r="A50" s="59" t="s">
        <v>27</v>
      </c>
      <c r="B50" s="60"/>
      <c r="C50" s="60"/>
      <c r="D50" s="60"/>
      <c r="E50" s="60"/>
      <c r="F50" s="60"/>
      <c r="G50" s="60"/>
      <c r="H50" s="60"/>
      <c r="I50" s="60"/>
      <c r="J50" s="61"/>
    </row>
    <row r="51" spans="1:11">
      <c r="A51" s="8" t="s">
        <v>28</v>
      </c>
      <c r="B51" s="74" t="s">
        <v>78</v>
      </c>
      <c r="C51" s="74"/>
      <c r="D51" s="74"/>
      <c r="E51" s="74"/>
      <c r="F51" s="74"/>
      <c r="G51" s="74"/>
      <c r="H51" s="74"/>
      <c r="I51" s="74"/>
      <c r="J51" s="75"/>
    </row>
    <row r="52" spans="1:11" ht="79.150000000000006" customHeight="1">
      <c r="A52" s="13" t="s">
        <v>30</v>
      </c>
      <c r="B52" s="76" t="s">
        <v>79</v>
      </c>
      <c r="C52" s="76"/>
      <c r="D52" s="76"/>
      <c r="E52" s="76"/>
      <c r="F52" s="76"/>
      <c r="G52" s="76"/>
      <c r="H52" s="76"/>
      <c r="I52" s="76"/>
      <c r="J52" s="77"/>
    </row>
    <row r="53" spans="1:11" ht="28.5" customHeight="1">
      <c r="A53" s="13" t="s">
        <v>32</v>
      </c>
      <c r="B53" s="76" t="s">
        <v>80</v>
      </c>
      <c r="C53" s="76"/>
      <c r="D53" s="76"/>
      <c r="E53" s="76"/>
      <c r="F53" s="76"/>
      <c r="G53" s="76"/>
      <c r="H53" s="76"/>
      <c r="I53" s="76"/>
      <c r="J53" s="77"/>
    </row>
    <row r="54" spans="1:11" ht="69" customHeight="1">
      <c r="A54" s="13" t="s">
        <v>34</v>
      </c>
      <c r="B54" s="76" t="s">
        <v>81</v>
      </c>
      <c r="C54" s="76"/>
      <c r="D54" s="76"/>
      <c r="E54" s="76"/>
      <c r="F54" s="76"/>
      <c r="G54" s="76"/>
      <c r="H54" s="76"/>
      <c r="I54" s="76"/>
      <c r="J54" s="77"/>
    </row>
    <row r="55" spans="1:11" ht="15.75">
      <c r="A55" s="59" t="s">
        <v>36</v>
      </c>
      <c r="B55" s="60"/>
      <c r="C55" s="60"/>
      <c r="D55" s="60"/>
      <c r="E55" s="60"/>
      <c r="F55" s="60"/>
      <c r="G55" s="60"/>
      <c r="H55" s="60"/>
      <c r="I55" s="60"/>
      <c r="J55" s="61"/>
    </row>
    <row r="56" spans="1:11" ht="15.75">
      <c r="A56" s="71" t="s">
        <v>37</v>
      </c>
      <c r="B56" s="72"/>
      <c r="C56" s="72"/>
      <c r="D56" s="72"/>
      <c r="E56" s="72"/>
      <c r="F56" s="72"/>
      <c r="G56" s="72"/>
      <c r="H56" s="72"/>
      <c r="I56" s="72"/>
      <c r="J56" s="73"/>
    </row>
    <row r="57" spans="1:11">
      <c r="A57" s="88" t="s">
        <v>38</v>
      </c>
      <c r="B57" s="89"/>
      <c r="C57" s="90" t="s">
        <v>39</v>
      </c>
      <c r="D57" s="91"/>
      <c r="E57" s="91"/>
      <c r="F57" s="91" t="s">
        <v>40</v>
      </c>
      <c r="G57" s="91"/>
      <c r="H57" s="89"/>
      <c r="I57" s="90" t="s">
        <v>41</v>
      </c>
      <c r="J57" s="92"/>
    </row>
    <row r="58" spans="1:11">
      <c r="A58" s="78">
        <v>226899050</v>
      </c>
      <c r="B58" s="79"/>
      <c r="C58" s="98">
        <v>232054040</v>
      </c>
      <c r="D58" s="99"/>
      <c r="E58" s="100"/>
      <c r="F58" s="80">
        <v>76288196.409999996</v>
      </c>
      <c r="G58" s="81"/>
      <c r="H58" s="82"/>
      <c r="I58" s="83">
        <f>IF(F58&gt;0,F58/C58,0)</f>
        <v>0.32875185629174997</v>
      </c>
      <c r="J58" s="84"/>
      <c r="K58" s="41"/>
    </row>
    <row r="59" spans="1:11" ht="15.75">
      <c r="A59" s="71" t="s">
        <v>42</v>
      </c>
      <c r="B59" s="72"/>
      <c r="C59" s="72"/>
      <c r="D59" s="72"/>
      <c r="E59" s="72"/>
      <c r="F59" s="72"/>
      <c r="G59" s="72"/>
      <c r="H59" s="72"/>
      <c r="I59" s="72"/>
      <c r="J59" s="73"/>
    </row>
    <row r="60" spans="1:11">
      <c r="A60" s="14"/>
      <c r="B60"/>
      <c r="C60" s="85" t="s">
        <v>43</v>
      </c>
      <c r="D60" s="86"/>
      <c r="E60" s="85" t="s">
        <v>44</v>
      </c>
      <c r="F60" s="86"/>
      <c r="G60" s="85" t="s">
        <v>45</v>
      </c>
      <c r="H60" s="85"/>
      <c r="I60" s="85" t="s">
        <v>46</v>
      </c>
      <c r="J60" s="87"/>
    </row>
    <row r="61" spans="1:11" ht="38.25">
      <c r="A61" s="15" t="s">
        <v>47</v>
      </c>
      <c r="B61" s="16" t="s">
        <v>48</v>
      </c>
      <c r="C61" s="16" t="s">
        <v>49</v>
      </c>
      <c r="D61" s="16" t="s">
        <v>50</v>
      </c>
      <c r="E61" s="16" t="s">
        <v>51</v>
      </c>
      <c r="F61" s="16" t="s">
        <v>52</v>
      </c>
      <c r="G61" s="16" t="s">
        <v>53</v>
      </c>
      <c r="H61" s="16" t="s">
        <v>54</v>
      </c>
      <c r="I61" s="16" t="s">
        <v>55</v>
      </c>
      <c r="J61" s="18" t="s">
        <v>56</v>
      </c>
    </row>
    <row r="62" spans="1:11" ht="60">
      <c r="A62" s="19" t="s">
        <v>82</v>
      </c>
      <c r="B62" s="20"/>
      <c r="C62" s="42">
        <v>417</v>
      </c>
      <c r="D62" s="21">
        <v>29971614.829999998</v>
      </c>
      <c r="E62" s="43">
        <v>92</v>
      </c>
      <c r="F62" s="30">
        <v>8116755.5099999998</v>
      </c>
      <c r="G62" s="44">
        <v>78</v>
      </c>
      <c r="H62" s="30">
        <v>8116994.9100000001</v>
      </c>
      <c r="I62" s="26">
        <f>IF(G62&gt;0,G62/E62,0)</f>
        <v>0.84782608695652173</v>
      </c>
      <c r="J62" s="36">
        <f>IF(H62&gt;0,H62/Tabla13[[#This Row],[Financiera
(D)]],0)</f>
        <v>1.0000294945436887</v>
      </c>
    </row>
    <row r="63" spans="1:11" ht="60">
      <c r="A63" s="28" t="s">
        <v>83</v>
      </c>
      <c r="B63" s="29"/>
      <c r="C63" s="31">
        <v>12000</v>
      </c>
      <c r="D63" s="33">
        <v>48929716.759999998</v>
      </c>
      <c r="E63" s="43">
        <v>1200</v>
      </c>
      <c r="F63" s="33">
        <v>48645608.880000003</v>
      </c>
      <c r="G63" s="43">
        <v>3013</v>
      </c>
      <c r="H63" s="33">
        <v>48929716.759999998</v>
      </c>
      <c r="I63" s="45">
        <f>IF(G63&gt;0,G63/E63,0)</f>
        <v>2.5108333333333333</v>
      </c>
      <c r="J63" s="36">
        <f>IF(H63&gt;0,H63/D63,0)</f>
        <v>1</v>
      </c>
    </row>
    <row r="64" spans="1:11" ht="60">
      <c r="A64" s="46" t="s">
        <v>84</v>
      </c>
      <c r="B64" s="29"/>
      <c r="C64" s="31">
        <v>189</v>
      </c>
      <c r="D64" s="33">
        <v>550000</v>
      </c>
      <c r="E64" s="43">
        <v>19</v>
      </c>
      <c r="F64" s="33">
        <v>137500</v>
      </c>
      <c r="G64" s="43">
        <v>44</v>
      </c>
      <c r="H64" s="33">
        <v>137500</v>
      </c>
      <c r="I64" s="45">
        <f>IF(G64&gt;0,G64/E64,0)</f>
        <v>2.3157894736842106</v>
      </c>
      <c r="J64" s="27">
        <f>IF(H64&gt;0,H64/F64,0)</f>
        <v>1</v>
      </c>
    </row>
    <row r="65" spans="1:10" ht="60">
      <c r="A65" s="28" t="s">
        <v>85</v>
      </c>
      <c r="B65" s="29"/>
      <c r="C65" s="31">
        <v>3</v>
      </c>
      <c r="D65" s="33">
        <v>10</v>
      </c>
      <c r="E65" s="43">
        <v>0</v>
      </c>
      <c r="F65" s="33">
        <v>0</v>
      </c>
      <c r="G65" s="43">
        <v>0</v>
      </c>
      <c r="H65" s="33">
        <v>0</v>
      </c>
      <c r="I65" s="45">
        <f t="shared" ref="I65" si="1">IF(G65&gt;0,G65/C65,0)</f>
        <v>0</v>
      </c>
      <c r="J65" s="36">
        <f>IF(H65&gt;0,H65/F65,0)</f>
        <v>0</v>
      </c>
    </row>
    <row r="66" spans="1:10" ht="15.75">
      <c r="A66" s="59" t="s">
        <v>60</v>
      </c>
      <c r="B66" s="60"/>
      <c r="C66" s="60"/>
      <c r="D66" s="60"/>
      <c r="E66" s="60"/>
      <c r="F66" s="60"/>
      <c r="G66" s="60"/>
      <c r="H66" s="60"/>
      <c r="I66" s="60"/>
      <c r="J66" s="61"/>
    </row>
    <row r="67" spans="1:10" ht="15.75">
      <c r="A67" s="71" t="s">
        <v>61</v>
      </c>
      <c r="B67" s="72"/>
      <c r="C67" s="72"/>
      <c r="D67" s="72"/>
      <c r="E67" s="72"/>
      <c r="F67" s="72"/>
      <c r="G67" s="72"/>
      <c r="H67" s="72"/>
      <c r="I67" s="72"/>
      <c r="J67" s="73"/>
    </row>
    <row r="68" spans="1:10" ht="27" customHeight="1">
      <c r="A68" s="37" t="s">
        <v>62</v>
      </c>
      <c r="B68" s="74" t="s">
        <v>82</v>
      </c>
      <c r="C68" s="74"/>
      <c r="D68" s="74"/>
      <c r="E68" s="74"/>
      <c r="F68" s="74"/>
      <c r="G68" s="74"/>
      <c r="H68" s="74"/>
      <c r="I68" s="74"/>
      <c r="J68" s="75"/>
    </row>
    <row r="69" spans="1:10" ht="34.15" customHeight="1">
      <c r="A69" s="37" t="s">
        <v>63</v>
      </c>
      <c r="B69" s="76" t="s">
        <v>86</v>
      </c>
      <c r="C69" s="76"/>
      <c r="D69" s="76"/>
      <c r="E69" s="76"/>
      <c r="F69" s="76"/>
      <c r="G69" s="76"/>
      <c r="H69" s="76"/>
      <c r="I69" s="76"/>
      <c r="J69" s="77"/>
    </row>
    <row r="70" spans="1:10" ht="45.75" customHeight="1">
      <c r="A70" s="37" t="s">
        <v>65</v>
      </c>
      <c r="B70" s="57" t="s">
        <v>87</v>
      </c>
      <c r="C70" s="57"/>
      <c r="D70" s="57"/>
      <c r="E70" s="57"/>
      <c r="F70" s="57"/>
      <c r="G70" s="57"/>
      <c r="H70" s="57"/>
      <c r="I70" s="57"/>
      <c r="J70" s="58"/>
    </row>
    <row r="71" spans="1:10" ht="30">
      <c r="A71" s="37" t="s">
        <v>67</v>
      </c>
      <c r="B71" s="57" t="s">
        <v>88</v>
      </c>
      <c r="C71" s="57"/>
      <c r="D71" s="57"/>
      <c r="E71" s="57"/>
      <c r="F71" s="57"/>
      <c r="G71" s="57"/>
      <c r="H71" s="57"/>
      <c r="I71" s="57"/>
      <c r="J71" s="58"/>
    </row>
    <row r="72" spans="1:10">
      <c r="A72" s="37" t="s">
        <v>62</v>
      </c>
      <c r="B72" s="69" t="s">
        <v>83</v>
      </c>
      <c r="C72" s="69"/>
      <c r="D72" s="69"/>
      <c r="E72" s="69"/>
      <c r="F72" s="69"/>
      <c r="G72" s="69"/>
      <c r="H72" s="69"/>
      <c r="I72" s="69"/>
      <c r="J72" s="70"/>
    </row>
    <row r="73" spans="1:10" ht="30">
      <c r="A73" s="37" t="s">
        <v>63</v>
      </c>
      <c r="B73" s="76" t="s">
        <v>89</v>
      </c>
      <c r="C73" s="76"/>
      <c r="D73" s="76"/>
      <c r="E73" s="76"/>
      <c r="F73" s="76"/>
      <c r="G73" s="76"/>
      <c r="H73" s="76"/>
      <c r="I73" s="76"/>
      <c r="J73" s="77"/>
    </row>
    <row r="74" spans="1:10">
      <c r="A74" s="37" t="s">
        <v>65</v>
      </c>
      <c r="B74" s="76" t="s">
        <v>90</v>
      </c>
      <c r="C74" s="76"/>
      <c r="D74" s="76"/>
      <c r="E74" s="76"/>
      <c r="F74" s="76"/>
      <c r="G74" s="76"/>
      <c r="H74" s="76"/>
      <c r="I74" s="76"/>
      <c r="J74" s="77"/>
    </row>
    <row r="75" spans="1:10" ht="30">
      <c r="A75" s="37" t="s">
        <v>67</v>
      </c>
      <c r="B75" s="76" t="s">
        <v>91</v>
      </c>
      <c r="C75" s="76"/>
      <c r="D75" s="76"/>
      <c r="E75" s="76"/>
      <c r="F75" s="76"/>
      <c r="G75" s="76"/>
      <c r="H75" s="76"/>
      <c r="I75" s="76"/>
      <c r="J75" s="77"/>
    </row>
    <row r="76" spans="1:10" ht="23.25" customHeight="1">
      <c r="A76" s="37" t="s">
        <v>62</v>
      </c>
      <c r="B76" s="69" t="s">
        <v>84</v>
      </c>
      <c r="C76" s="69"/>
      <c r="D76" s="69"/>
      <c r="E76" s="69"/>
      <c r="F76" s="69"/>
      <c r="G76" s="69"/>
      <c r="H76" s="69"/>
      <c r="I76" s="69"/>
      <c r="J76" s="70"/>
    </row>
    <row r="77" spans="1:10" ht="25.5" customHeight="1">
      <c r="A77" s="37" t="s">
        <v>63</v>
      </c>
      <c r="B77" s="76" t="s">
        <v>92</v>
      </c>
      <c r="C77" s="76"/>
      <c r="D77" s="76"/>
      <c r="E77" s="76"/>
      <c r="F77" s="76"/>
      <c r="G77" s="76"/>
      <c r="H77" s="76"/>
      <c r="I77" s="76"/>
      <c r="J77" s="77"/>
    </row>
    <row r="78" spans="1:10" ht="36" customHeight="1">
      <c r="A78" s="37" t="s">
        <v>65</v>
      </c>
      <c r="B78" s="57" t="s">
        <v>93</v>
      </c>
      <c r="C78" s="57"/>
      <c r="D78" s="57"/>
      <c r="E78" s="57"/>
      <c r="F78" s="57"/>
      <c r="G78" s="57"/>
      <c r="H78" s="57"/>
      <c r="I78" s="57"/>
      <c r="J78" s="58"/>
    </row>
    <row r="79" spans="1:10" ht="30">
      <c r="A79" s="37" t="s">
        <v>67</v>
      </c>
      <c r="B79" s="57" t="s">
        <v>94</v>
      </c>
      <c r="C79" s="57"/>
      <c r="D79" s="57"/>
      <c r="E79" s="57"/>
      <c r="F79" s="57"/>
      <c r="G79" s="57"/>
      <c r="H79" s="57"/>
      <c r="I79" s="57"/>
      <c r="J79" s="58"/>
    </row>
    <row r="80" spans="1:10" ht="15.75">
      <c r="A80" s="59" t="s">
        <v>75</v>
      </c>
      <c r="B80" s="60"/>
      <c r="C80" s="60"/>
      <c r="D80" s="60"/>
      <c r="E80" s="60"/>
      <c r="F80" s="60"/>
      <c r="G80" s="60"/>
      <c r="H80" s="60"/>
      <c r="I80" s="60"/>
      <c r="J80" s="61"/>
    </row>
    <row r="81" spans="1:10" ht="15.75" customHeight="1">
      <c r="A81" s="62" t="s">
        <v>76</v>
      </c>
      <c r="B81" s="63"/>
      <c r="C81" s="63"/>
      <c r="D81" s="63"/>
      <c r="E81" s="63"/>
      <c r="F81" s="63"/>
      <c r="G81" s="63"/>
      <c r="H81" s="63"/>
      <c r="I81" s="63"/>
      <c r="J81" s="64"/>
    </row>
    <row r="82" spans="1:10" ht="10.5" customHeight="1">
      <c r="A82" s="65"/>
      <c r="B82" s="66"/>
      <c r="C82" s="66"/>
      <c r="D82" s="66"/>
      <c r="E82" s="66"/>
      <c r="F82" s="66"/>
      <c r="G82" s="66"/>
      <c r="H82" s="66"/>
      <c r="I82" s="66"/>
      <c r="J82" s="67"/>
    </row>
    <row r="83" spans="1:10" ht="6" customHeight="1"/>
    <row r="84" spans="1:10" ht="15.75">
      <c r="A84" s="59" t="s">
        <v>27</v>
      </c>
      <c r="B84" s="60"/>
      <c r="C84" s="60"/>
      <c r="D84" s="60"/>
      <c r="E84" s="60"/>
      <c r="F84" s="60"/>
      <c r="G84" s="60"/>
      <c r="H84" s="60"/>
      <c r="I84" s="60"/>
      <c r="J84" s="61"/>
    </row>
    <row r="85" spans="1:10">
      <c r="A85" s="8" t="s">
        <v>28</v>
      </c>
      <c r="B85" s="74" t="s">
        <v>95</v>
      </c>
      <c r="C85" s="74"/>
      <c r="D85" s="74"/>
      <c r="E85" s="74"/>
      <c r="F85" s="74"/>
      <c r="G85" s="74"/>
      <c r="H85" s="74"/>
      <c r="I85" s="74"/>
      <c r="J85" s="75"/>
    </row>
    <row r="86" spans="1:10" ht="54.75" customHeight="1">
      <c r="A86" s="13" t="s">
        <v>30</v>
      </c>
      <c r="B86" s="76" t="s">
        <v>96</v>
      </c>
      <c r="C86" s="76"/>
      <c r="D86" s="76"/>
      <c r="E86" s="76"/>
      <c r="F86" s="76"/>
      <c r="G86" s="76"/>
      <c r="H86" s="76"/>
      <c r="I86" s="76"/>
      <c r="J86" s="77"/>
    </row>
    <row r="87" spans="1:10" ht="57.75" customHeight="1">
      <c r="A87" s="13" t="s">
        <v>32</v>
      </c>
      <c r="B87" s="76" t="s">
        <v>97</v>
      </c>
      <c r="C87" s="76"/>
      <c r="D87" s="76"/>
      <c r="E87" s="76"/>
      <c r="F87" s="76"/>
      <c r="G87" s="76"/>
      <c r="H87" s="76"/>
      <c r="I87" s="76"/>
      <c r="J87" s="77"/>
    </row>
    <row r="88" spans="1:10" ht="51" customHeight="1">
      <c r="A88" s="13" t="s">
        <v>34</v>
      </c>
      <c r="B88" s="76" t="s">
        <v>98</v>
      </c>
      <c r="C88" s="76"/>
      <c r="D88" s="76"/>
      <c r="E88" s="76"/>
      <c r="F88" s="76"/>
      <c r="G88" s="76"/>
      <c r="H88" s="76"/>
      <c r="I88" s="76"/>
      <c r="J88" s="77"/>
    </row>
    <row r="89" spans="1:10" ht="15.75">
      <c r="A89" s="59" t="s">
        <v>36</v>
      </c>
      <c r="B89" s="60"/>
      <c r="C89" s="60"/>
      <c r="D89" s="60"/>
      <c r="E89" s="60"/>
      <c r="F89" s="60"/>
      <c r="G89" s="60"/>
      <c r="H89" s="60"/>
      <c r="I89" s="60"/>
      <c r="J89" s="61"/>
    </row>
    <row r="90" spans="1:10" ht="15.75">
      <c r="A90" s="71" t="s">
        <v>37</v>
      </c>
      <c r="B90" s="72"/>
      <c r="C90" s="72"/>
      <c r="D90" s="72"/>
      <c r="E90" s="72"/>
      <c r="F90" s="72"/>
      <c r="G90" s="72"/>
      <c r="H90" s="72"/>
      <c r="I90" s="72"/>
      <c r="J90" s="73"/>
    </row>
    <row r="91" spans="1:10">
      <c r="A91" s="88" t="s">
        <v>38</v>
      </c>
      <c r="B91" s="89"/>
      <c r="C91" s="90" t="s">
        <v>39</v>
      </c>
      <c r="D91" s="91"/>
      <c r="E91" s="91"/>
      <c r="F91" s="91" t="s">
        <v>40</v>
      </c>
      <c r="G91" s="91"/>
      <c r="H91" s="89"/>
      <c r="I91" s="90" t="s">
        <v>41</v>
      </c>
      <c r="J91" s="92"/>
    </row>
    <row r="92" spans="1:10">
      <c r="A92" s="97">
        <v>318204478</v>
      </c>
      <c r="B92" s="82"/>
      <c r="C92" s="80">
        <v>737503439.78999996</v>
      </c>
      <c r="D92" s="81"/>
      <c r="E92" s="82"/>
      <c r="F92" s="80">
        <v>250302276.65000001</v>
      </c>
      <c r="G92" s="81"/>
      <c r="H92" s="82"/>
      <c r="I92" s="83">
        <f>IF(F92&gt;0,F92/C92,0)</f>
        <v>0.33939133452892395</v>
      </c>
      <c r="J92" s="84"/>
    </row>
    <row r="93" spans="1:10" ht="15.75">
      <c r="A93" s="71" t="s">
        <v>42</v>
      </c>
      <c r="B93" s="72"/>
      <c r="C93" s="72"/>
      <c r="D93" s="72"/>
      <c r="E93" s="72"/>
      <c r="F93" s="72"/>
      <c r="G93" s="72"/>
      <c r="H93" s="72"/>
      <c r="I93" s="72"/>
      <c r="J93" s="73"/>
    </row>
    <row r="94" spans="1:10">
      <c r="A94" s="14"/>
      <c r="B94"/>
      <c r="C94" s="85" t="s">
        <v>43</v>
      </c>
      <c r="D94" s="86"/>
      <c r="E94" s="85" t="s">
        <v>44</v>
      </c>
      <c r="F94" s="86"/>
      <c r="G94" s="85" t="s">
        <v>45</v>
      </c>
      <c r="H94" s="85"/>
      <c r="I94" s="85" t="s">
        <v>46</v>
      </c>
      <c r="J94" s="87"/>
    </row>
    <row r="95" spans="1:10" ht="38.25">
      <c r="A95" s="15" t="s">
        <v>47</v>
      </c>
      <c r="B95" s="16" t="s">
        <v>48</v>
      </c>
      <c r="C95" s="16" t="s">
        <v>49</v>
      </c>
      <c r="D95" s="16" t="s">
        <v>50</v>
      </c>
      <c r="E95" s="16" t="s">
        <v>51</v>
      </c>
      <c r="F95" s="16" t="s">
        <v>52</v>
      </c>
      <c r="G95" s="16" t="s">
        <v>53</v>
      </c>
      <c r="H95" s="16" t="s">
        <v>54</v>
      </c>
      <c r="I95" s="16" t="s">
        <v>55</v>
      </c>
      <c r="J95" s="18" t="s">
        <v>56</v>
      </c>
    </row>
    <row r="96" spans="1:10" ht="36">
      <c r="A96" s="46" t="s">
        <v>99</v>
      </c>
      <c r="B96" s="20"/>
      <c r="C96" s="21">
        <v>6458</v>
      </c>
      <c r="D96" s="30">
        <v>293322463.42000002</v>
      </c>
      <c r="E96" s="21">
        <v>1777</v>
      </c>
      <c r="F96" s="30">
        <v>78645983.739999995</v>
      </c>
      <c r="G96" s="44">
        <v>1783</v>
      </c>
      <c r="H96" s="30">
        <v>176145182.53</v>
      </c>
      <c r="I96" s="48">
        <f t="shared" ref="I96:J98" si="2">IF(G96&gt;0,G96/E96,0)</f>
        <v>1.0033764772087788</v>
      </c>
      <c r="J96" s="27">
        <f t="shared" si="2"/>
        <v>2.2397225408525356</v>
      </c>
    </row>
    <row r="97" spans="1:10" ht="36">
      <c r="A97" s="46" t="s">
        <v>100</v>
      </c>
      <c r="B97" s="29"/>
      <c r="C97" s="31">
        <v>10700</v>
      </c>
      <c r="D97" s="33">
        <v>10</v>
      </c>
      <c r="E97" s="31">
        <v>1665</v>
      </c>
      <c r="F97" s="33">
        <v>0</v>
      </c>
      <c r="G97" s="43">
        <v>2190</v>
      </c>
      <c r="H97" s="33">
        <v>0</v>
      </c>
      <c r="I97" s="45">
        <f>IF(G97&gt;0,G97/E97,0)</f>
        <v>1.3153153153153154</v>
      </c>
      <c r="J97" s="27">
        <f t="shared" si="2"/>
        <v>0</v>
      </c>
    </row>
    <row r="98" spans="1:10" ht="72">
      <c r="A98" s="46" t="s">
        <v>101</v>
      </c>
      <c r="B98" s="29"/>
      <c r="C98" s="31">
        <v>400</v>
      </c>
      <c r="D98" s="33">
        <v>10</v>
      </c>
      <c r="E98" s="31">
        <v>80</v>
      </c>
      <c r="F98" s="33">
        <v>0</v>
      </c>
      <c r="G98" s="43">
        <v>113</v>
      </c>
      <c r="H98" s="33">
        <v>0</v>
      </c>
      <c r="I98" s="45">
        <f t="shared" si="2"/>
        <v>1.4125000000000001</v>
      </c>
      <c r="J98" s="27">
        <f t="shared" si="2"/>
        <v>0</v>
      </c>
    </row>
    <row r="99" spans="1:10" ht="15.75">
      <c r="A99" s="59" t="s">
        <v>60</v>
      </c>
      <c r="B99" s="60"/>
      <c r="C99" s="60"/>
      <c r="D99" s="60"/>
      <c r="E99" s="60"/>
      <c r="F99" s="60"/>
      <c r="G99" s="60"/>
      <c r="H99" s="60"/>
      <c r="I99" s="60"/>
      <c r="J99" s="61"/>
    </row>
    <row r="100" spans="1:10" ht="15.75">
      <c r="A100" s="71" t="s">
        <v>61</v>
      </c>
      <c r="B100" s="72"/>
      <c r="C100" s="72"/>
      <c r="D100" s="72"/>
      <c r="E100" s="72"/>
      <c r="F100" s="72"/>
      <c r="G100" s="72"/>
      <c r="H100" s="72"/>
      <c r="I100" s="72"/>
      <c r="J100" s="73"/>
    </row>
    <row r="101" spans="1:10">
      <c r="A101" s="37" t="s">
        <v>62</v>
      </c>
      <c r="B101" s="74" t="s">
        <v>99</v>
      </c>
      <c r="C101" s="74"/>
      <c r="D101" s="74"/>
      <c r="E101" s="74"/>
      <c r="F101" s="74"/>
      <c r="G101" s="74"/>
      <c r="H101" s="74"/>
      <c r="I101" s="74"/>
      <c r="J101" s="75"/>
    </row>
    <row r="102" spans="1:10" ht="30">
      <c r="A102" s="37" t="s">
        <v>63</v>
      </c>
      <c r="B102" s="76" t="s">
        <v>102</v>
      </c>
      <c r="C102" s="76"/>
      <c r="D102" s="76"/>
      <c r="E102" s="76"/>
      <c r="F102" s="76"/>
      <c r="G102" s="76"/>
      <c r="H102" s="76"/>
      <c r="I102" s="76"/>
      <c r="J102" s="77"/>
    </row>
    <row r="103" spans="1:10" ht="26.25" customHeight="1">
      <c r="A103" s="37" t="s">
        <v>65</v>
      </c>
      <c r="B103" s="76" t="s">
        <v>103</v>
      </c>
      <c r="C103" s="76"/>
      <c r="D103" s="76"/>
      <c r="E103" s="76"/>
      <c r="F103" s="76"/>
      <c r="G103" s="76"/>
      <c r="H103" s="76"/>
      <c r="I103" s="76"/>
      <c r="J103" s="77"/>
    </row>
    <row r="104" spans="1:10" ht="80.25" customHeight="1">
      <c r="A104" s="37" t="s">
        <v>67</v>
      </c>
      <c r="B104" s="57" t="s">
        <v>104</v>
      </c>
      <c r="C104" s="57"/>
      <c r="D104" s="57"/>
      <c r="E104" s="57"/>
      <c r="F104" s="57"/>
      <c r="G104" s="57"/>
      <c r="H104" s="57"/>
      <c r="I104" s="57"/>
      <c r="J104" s="58"/>
    </row>
    <row r="105" spans="1:10">
      <c r="A105" s="37" t="s">
        <v>62</v>
      </c>
      <c r="B105" s="74" t="s">
        <v>100</v>
      </c>
      <c r="C105" s="74"/>
      <c r="D105" s="74"/>
      <c r="E105" s="74"/>
      <c r="F105" s="74"/>
      <c r="G105" s="74"/>
      <c r="H105" s="74"/>
      <c r="I105" s="74"/>
      <c r="J105" s="75"/>
    </row>
    <row r="106" spans="1:10" ht="30">
      <c r="A106" s="37" t="s">
        <v>63</v>
      </c>
      <c r="B106" s="57" t="s">
        <v>105</v>
      </c>
      <c r="C106" s="57"/>
      <c r="D106" s="57"/>
      <c r="E106" s="57"/>
      <c r="F106" s="57"/>
      <c r="G106" s="57"/>
      <c r="H106" s="57"/>
      <c r="I106" s="57"/>
      <c r="J106" s="58"/>
    </row>
    <row r="107" spans="1:10" ht="26.25" customHeight="1">
      <c r="A107" s="37" t="s">
        <v>65</v>
      </c>
      <c r="B107" s="57" t="s">
        <v>106</v>
      </c>
      <c r="C107" s="57"/>
      <c r="D107" s="57"/>
      <c r="E107" s="57"/>
      <c r="F107" s="57"/>
      <c r="G107" s="57"/>
      <c r="H107" s="57"/>
      <c r="I107" s="57"/>
      <c r="J107" s="58"/>
    </row>
    <row r="108" spans="1:10" ht="30">
      <c r="A108" s="37" t="s">
        <v>67</v>
      </c>
      <c r="B108" s="76" t="s">
        <v>107</v>
      </c>
      <c r="C108" s="76"/>
      <c r="D108" s="76"/>
      <c r="E108" s="76"/>
      <c r="F108" s="76"/>
      <c r="G108" s="76"/>
      <c r="H108" s="76"/>
      <c r="I108" s="76"/>
      <c r="J108" s="77"/>
    </row>
    <row r="109" spans="1:10" ht="28.5" customHeight="1">
      <c r="A109" s="37" t="s">
        <v>62</v>
      </c>
      <c r="B109" s="74" t="s">
        <v>101</v>
      </c>
      <c r="C109" s="74"/>
      <c r="D109" s="74"/>
      <c r="E109" s="74"/>
      <c r="F109" s="74"/>
      <c r="G109" s="74"/>
      <c r="H109" s="74"/>
      <c r="I109" s="74"/>
      <c r="J109" s="75"/>
    </row>
    <row r="110" spans="1:10" ht="30">
      <c r="A110" s="37" t="s">
        <v>63</v>
      </c>
      <c r="B110" s="76" t="s">
        <v>108</v>
      </c>
      <c r="C110" s="76"/>
      <c r="D110" s="76"/>
      <c r="E110" s="76"/>
      <c r="F110" s="76"/>
      <c r="G110" s="76"/>
      <c r="H110" s="76"/>
      <c r="I110" s="76"/>
      <c r="J110" s="77"/>
    </row>
    <row r="111" spans="1:10">
      <c r="A111" s="37" t="s">
        <v>65</v>
      </c>
      <c r="B111" s="76" t="s">
        <v>109</v>
      </c>
      <c r="C111" s="76"/>
      <c r="D111" s="76"/>
      <c r="E111" s="76"/>
      <c r="F111" s="76"/>
      <c r="G111" s="76"/>
      <c r="H111" s="76"/>
      <c r="I111" s="76"/>
      <c r="J111" s="77"/>
    </row>
    <row r="112" spans="1:10" ht="30">
      <c r="A112" s="37" t="s">
        <v>67</v>
      </c>
      <c r="B112" s="93" t="s">
        <v>110</v>
      </c>
      <c r="C112" s="93"/>
      <c r="D112" s="93"/>
      <c r="E112" s="93"/>
      <c r="F112" s="93"/>
      <c r="G112" s="93"/>
      <c r="H112" s="93"/>
      <c r="I112" s="93"/>
      <c r="J112" s="93"/>
    </row>
    <row r="113" spans="1:10" ht="15.75">
      <c r="A113" s="59" t="s">
        <v>75</v>
      </c>
      <c r="B113" s="60"/>
      <c r="C113" s="60"/>
      <c r="D113" s="60"/>
      <c r="E113" s="60"/>
      <c r="F113" s="60"/>
      <c r="G113" s="60"/>
      <c r="H113" s="60"/>
      <c r="I113" s="60"/>
      <c r="J113" s="61"/>
    </row>
    <row r="114" spans="1:10" ht="15.75">
      <c r="A114" s="62" t="s">
        <v>76</v>
      </c>
      <c r="B114" s="63"/>
      <c r="C114" s="63"/>
      <c r="D114" s="63"/>
      <c r="E114" s="63"/>
      <c r="F114" s="63"/>
      <c r="G114" s="63"/>
      <c r="H114" s="63"/>
      <c r="I114" s="63"/>
      <c r="J114" s="64"/>
    </row>
    <row r="115" spans="1:10" ht="14.25">
      <c r="A115" s="94" t="s">
        <v>111</v>
      </c>
      <c r="B115" s="95"/>
      <c r="C115" s="95"/>
      <c r="D115" s="95"/>
      <c r="E115" s="95"/>
      <c r="F115" s="95"/>
      <c r="G115" s="95"/>
      <c r="H115" s="95"/>
      <c r="I115" s="95"/>
      <c r="J115" s="96"/>
    </row>
    <row r="116" spans="1:10" ht="15.75">
      <c r="A116" s="59" t="s">
        <v>27</v>
      </c>
      <c r="B116" s="60"/>
      <c r="C116" s="60"/>
      <c r="D116" s="60"/>
      <c r="E116" s="60"/>
      <c r="F116" s="60"/>
      <c r="G116" s="60"/>
      <c r="H116" s="60"/>
      <c r="I116" s="60"/>
      <c r="J116" s="61"/>
    </row>
    <row r="117" spans="1:10">
      <c r="A117" s="8" t="s">
        <v>28</v>
      </c>
      <c r="B117" s="69" t="s">
        <v>112</v>
      </c>
      <c r="C117" s="69"/>
      <c r="D117" s="69"/>
      <c r="E117" s="69"/>
      <c r="F117" s="69"/>
      <c r="G117" s="69"/>
      <c r="H117" s="69"/>
      <c r="I117" s="69"/>
      <c r="J117" s="70"/>
    </row>
    <row r="118" spans="1:10" ht="49.15" customHeight="1">
      <c r="A118" s="13" t="s">
        <v>30</v>
      </c>
      <c r="B118" s="76" t="s">
        <v>113</v>
      </c>
      <c r="C118" s="76"/>
      <c r="D118" s="76"/>
      <c r="E118" s="76"/>
      <c r="F118" s="76"/>
      <c r="G118" s="76"/>
      <c r="H118" s="76"/>
      <c r="I118" s="76"/>
      <c r="J118" s="77"/>
    </row>
    <row r="119" spans="1:10">
      <c r="A119" s="13" t="s">
        <v>32</v>
      </c>
      <c r="B119" s="57" t="s">
        <v>33</v>
      </c>
      <c r="C119" s="57"/>
      <c r="D119" s="57"/>
      <c r="E119" s="57"/>
      <c r="F119" s="57"/>
      <c r="G119" s="57"/>
      <c r="H119" s="57"/>
      <c r="I119" s="57"/>
      <c r="J119" s="58"/>
    </row>
    <row r="120" spans="1:10" ht="72.599999999999994" customHeight="1">
      <c r="A120" s="13" t="s">
        <v>34</v>
      </c>
      <c r="B120" s="57" t="s">
        <v>114</v>
      </c>
      <c r="C120" s="57"/>
      <c r="D120" s="57"/>
      <c r="E120" s="57"/>
      <c r="F120" s="57"/>
      <c r="G120" s="57"/>
      <c r="H120" s="57"/>
      <c r="I120" s="57"/>
      <c r="J120" s="58"/>
    </row>
    <row r="121" spans="1:10" ht="15.75">
      <c r="A121" s="59" t="s">
        <v>36</v>
      </c>
      <c r="B121" s="60"/>
      <c r="C121" s="60"/>
      <c r="D121" s="60"/>
      <c r="E121" s="60"/>
      <c r="F121" s="60"/>
      <c r="G121" s="60"/>
      <c r="H121" s="60"/>
      <c r="I121" s="60"/>
      <c r="J121" s="61"/>
    </row>
    <row r="122" spans="1:10" ht="15.75">
      <c r="A122" s="71" t="s">
        <v>37</v>
      </c>
      <c r="B122" s="72"/>
      <c r="C122" s="72"/>
      <c r="D122" s="72"/>
      <c r="E122" s="72"/>
      <c r="F122" s="72"/>
      <c r="G122" s="72"/>
      <c r="H122" s="72"/>
      <c r="I122" s="72"/>
      <c r="J122" s="73"/>
    </row>
    <row r="123" spans="1:10" ht="15" customHeight="1">
      <c r="A123" s="88" t="s">
        <v>38</v>
      </c>
      <c r="B123" s="89"/>
      <c r="C123" s="90" t="s">
        <v>39</v>
      </c>
      <c r="D123" s="91"/>
      <c r="E123" s="91"/>
      <c r="F123" s="91" t="s">
        <v>40</v>
      </c>
      <c r="G123" s="91"/>
      <c r="H123" s="89"/>
      <c r="I123" s="90" t="s">
        <v>41</v>
      </c>
      <c r="J123" s="92"/>
    </row>
    <row r="124" spans="1:10" ht="15" customHeight="1">
      <c r="A124" s="78">
        <v>87754340</v>
      </c>
      <c r="B124" s="79"/>
      <c r="C124" s="80">
        <v>87754340</v>
      </c>
      <c r="D124" s="81"/>
      <c r="E124" s="82"/>
      <c r="F124" s="80">
        <v>9076130.2100000009</v>
      </c>
      <c r="G124" s="81"/>
      <c r="H124" s="82"/>
      <c r="I124" s="83">
        <f>IF(F124&gt;0,F124/C124,0)</f>
        <v>0.10342656796233669</v>
      </c>
      <c r="J124" s="84"/>
    </row>
    <row r="125" spans="1:10" ht="15.75">
      <c r="A125" s="71" t="s">
        <v>42</v>
      </c>
      <c r="B125" s="72"/>
      <c r="C125" s="72"/>
      <c r="D125" s="72"/>
      <c r="E125" s="72"/>
      <c r="F125" s="72"/>
      <c r="G125" s="72"/>
      <c r="H125" s="72"/>
      <c r="I125" s="72"/>
      <c r="J125" s="73"/>
    </row>
    <row r="126" spans="1:10">
      <c r="A126" s="14"/>
      <c r="B126"/>
      <c r="C126" s="85" t="s">
        <v>43</v>
      </c>
      <c r="D126" s="86"/>
      <c r="E126" s="85" t="s">
        <v>44</v>
      </c>
      <c r="F126" s="86"/>
      <c r="G126" s="85" t="s">
        <v>45</v>
      </c>
      <c r="H126" s="85"/>
      <c r="I126" s="85" t="s">
        <v>46</v>
      </c>
      <c r="J126" s="87"/>
    </row>
    <row r="127" spans="1:10" ht="38.25">
      <c r="A127" s="15" t="s">
        <v>47</v>
      </c>
      <c r="B127" s="16" t="s">
        <v>48</v>
      </c>
      <c r="C127" s="16" t="s">
        <v>49</v>
      </c>
      <c r="D127" s="16" t="s">
        <v>50</v>
      </c>
      <c r="E127" s="16" t="s">
        <v>51</v>
      </c>
      <c r="F127" s="16" t="s">
        <v>52</v>
      </c>
      <c r="G127" s="16" t="s">
        <v>53</v>
      </c>
      <c r="H127" s="16" t="s">
        <v>54</v>
      </c>
      <c r="I127" s="16" t="s">
        <v>55</v>
      </c>
      <c r="J127" s="18" t="s">
        <v>56</v>
      </c>
    </row>
    <row r="128" spans="1:10" ht="62.25" customHeight="1">
      <c r="A128" s="19" t="s">
        <v>115</v>
      </c>
      <c r="B128" s="20"/>
      <c r="C128" s="21">
        <v>6000</v>
      </c>
      <c r="D128" s="22">
        <v>21922170</v>
      </c>
      <c r="E128" s="21">
        <v>900</v>
      </c>
      <c r="F128" s="30">
        <v>5480542.5</v>
      </c>
      <c r="G128" s="44">
        <v>1768</v>
      </c>
      <c r="H128" s="49">
        <v>500000</v>
      </c>
      <c r="I128" s="50">
        <f>IF(G128&gt;0,G128/E128,0)</f>
        <v>1.9644444444444444</v>
      </c>
      <c r="J128" s="27">
        <f>IF(H128&gt;0,H128/F128,0)</f>
        <v>9.1231844292786704E-2</v>
      </c>
    </row>
    <row r="129" spans="1:10" ht="96">
      <c r="A129" s="28" t="s">
        <v>116</v>
      </c>
      <c r="B129" s="29"/>
      <c r="C129" s="21">
        <v>6000</v>
      </c>
      <c r="D129" s="30">
        <v>900000</v>
      </c>
      <c r="E129" s="31">
        <v>900</v>
      </c>
      <c r="F129" s="30">
        <v>225000</v>
      </c>
      <c r="G129" s="43">
        <v>1768</v>
      </c>
      <c r="H129" s="30">
        <v>225000</v>
      </c>
      <c r="I129" s="50">
        <f>IF(G129&gt;0,G129/E129,0)</f>
        <v>1.9644444444444444</v>
      </c>
      <c r="J129" s="27">
        <f>IF(H129&gt;0,H129/F129,0)</f>
        <v>1</v>
      </c>
    </row>
    <row r="130" spans="1:10" ht="96">
      <c r="A130" s="28" t="s">
        <v>117</v>
      </c>
      <c r="B130" s="29"/>
      <c r="C130" s="31">
        <v>6510</v>
      </c>
      <c r="D130" s="33">
        <v>21622170</v>
      </c>
      <c r="E130" s="31">
        <v>980</v>
      </c>
      <c r="F130" s="33">
        <v>5405542.5</v>
      </c>
      <c r="G130" s="43">
        <v>1799</v>
      </c>
      <c r="H130" s="33">
        <v>972360</v>
      </c>
      <c r="I130" s="50">
        <f t="shared" ref="I130" si="3">IF(G130&gt;0,G130/E130,0)</f>
        <v>1.8357142857142856</v>
      </c>
      <c r="J130" s="36">
        <f>IF(H130&gt;0,H130/F130,0)</f>
        <v>0.17988203774181777</v>
      </c>
    </row>
    <row r="131" spans="1:10" ht="15.75">
      <c r="A131" s="59" t="s">
        <v>60</v>
      </c>
      <c r="B131" s="60"/>
      <c r="C131" s="60"/>
      <c r="D131" s="60"/>
      <c r="E131" s="60"/>
      <c r="F131" s="60"/>
      <c r="G131" s="60"/>
      <c r="H131" s="60"/>
      <c r="I131" s="60"/>
      <c r="J131" s="61"/>
    </row>
    <row r="132" spans="1:10" ht="15.75">
      <c r="A132" s="71" t="s">
        <v>61</v>
      </c>
      <c r="B132" s="72"/>
      <c r="C132" s="72"/>
      <c r="D132" s="72"/>
      <c r="E132" s="72"/>
      <c r="F132" s="72"/>
      <c r="G132" s="72"/>
      <c r="H132" s="72"/>
      <c r="I132" s="72"/>
      <c r="J132" s="73"/>
    </row>
    <row r="133" spans="1:10">
      <c r="A133" s="37" t="s">
        <v>62</v>
      </c>
      <c r="B133" s="74" t="s">
        <v>115</v>
      </c>
      <c r="C133" s="74"/>
      <c r="D133" s="74"/>
      <c r="E133" s="74"/>
      <c r="F133" s="74"/>
      <c r="G133" s="74"/>
      <c r="H133" s="74"/>
      <c r="I133" s="74"/>
      <c r="J133" s="75"/>
    </row>
    <row r="134" spans="1:10" ht="30">
      <c r="A134" s="37" t="s">
        <v>63</v>
      </c>
      <c r="B134" s="76" t="s">
        <v>118</v>
      </c>
      <c r="C134" s="76"/>
      <c r="D134" s="76"/>
      <c r="E134" s="76"/>
      <c r="F134" s="76"/>
      <c r="G134" s="76"/>
      <c r="H134" s="76"/>
      <c r="I134" s="76"/>
      <c r="J134" s="77"/>
    </row>
    <row r="135" spans="1:10" ht="23.25" customHeight="1">
      <c r="A135" s="37" t="s">
        <v>65</v>
      </c>
      <c r="B135" s="76" t="s">
        <v>119</v>
      </c>
      <c r="C135" s="76"/>
      <c r="D135" s="76"/>
      <c r="E135" s="76"/>
      <c r="F135" s="76"/>
      <c r="G135" s="76"/>
      <c r="H135" s="76"/>
      <c r="I135" s="76"/>
      <c r="J135" s="77"/>
    </row>
    <row r="136" spans="1:10" ht="30">
      <c r="A136" s="37" t="s">
        <v>67</v>
      </c>
      <c r="B136" s="57" t="s">
        <v>120</v>
      </c>
      <c r="C136" s="57"/>
      <c r="D136" s="57"/>
      <c r="E136" s="57"/>
      <c r="F136" s="57"/>
      <c r="G136" s="57"/>
      <c r="H136" s="57"/>
      <c r="I136" s="57"/>
      <c r="J136" s="58"/>
    </row>
    <row r="137" spans="1:10" ht="28.5" customHeight="1">
      <c r="A137" s="37" t="s">
        <v>62</v>
      </c>
      <c r="B137" s="69" t="s">
        <v>116</v>
      </c>
      <c r="C137" s="69"/>
      <c r="D137" s="69"/>
      <c r="E137" s="69"/>
      <c r="F137" s="69"/>
      <c r="G137" s="69"/>
      <c r="H137" s="69"/>
      <c r="I137" s="69"/>
      <c r="J137" s="70"/>
    </row>
    <row r="138" spans="1:10" ht="30">
      <c r="A138" s="37" t="s">
        <v>63</v>
      </c>
      <c r="B138" s="57" t="s">
        <v>121</v>
      </c>
      <c r="C138" s="57"/>
      <c r="D138" s="57"/>
      <c r="E138" s="57"/>
      <c r="F138" s="57"/>
      <c r="G138" s="57"/>
      <c r="H138" s="57"/>
      <c r="I138" s="57"/>
      <c r="J138" s="58"/>
    </row>
    <row r="139" spans="1:10" ht="33" customHeight="1">
      <c r="A139" s="37" t="s">
        <v>65</v>
      </c>
      <c r="B139" s="57" t="s">
        <v>122</v>
      </c>
      <c r="C139" s="57"/>
      <c r="D139" s="57"/>
      <c r="E139" s="57"/>
      <c r="F139" s="57"/>
      <c r="G139" s="57"/>
      <c r="H139" s="57"/>
      <c r="I139" s="57"/>
      <c r="J139" s="58"/>
    </row>
    <row r="140" spans="1:10" ht="30" customHeight="1">
      <c r="A140" s="37" t="s">
        <v>67</v>
      </c>
      <c r="B140" s="57" t="s">
        <v>123</v>
      </c>
      <c r="C140" s="57"/>
      <c r="D140" s="57"/>
      <c r="E140" s="57"/>
      <c r="F140" s="57"/>
      <c r="G140" s="57"/>
      <c r="H140" s="57"/>
      <c r="I140" s="57"/>
      <c r="J140" s="58"/>
    </row>
    <row r="141" spans="1:10" ht="33.75" customHeight="1">
      <c r="A141" s="37" t="s">
        <v>62</v>
      </c>
      <c r="B141" s="69" t="s">
        <v>117</v>
      </c>
      <c r="C141" s="69"/>
      <c r="D141" s="69"/>
      <c r="E141" s="69"/>
      <c r="F141" s="69"/>
      <c r="G141" s="69"/>
      <c r="H141" s="69"/>
      <c r="I141" s="69"/>
      <c r="J141" s="70"/>
    </row>
    <row r="142" spans="1:10" ht="36.75" customHeight="1">
      <c r="A142" s="37" t="s">
        <v>63</v>
      </c>
      <c r="B142" s="57" t="s">
        <v>124</v>
      </c>
      <c r="C142" s="57"/>
      <c r="D142" s="57"/>
      <c r="E142" s="57"/>
      <c r="F142" s="57"/>
      <c r="G142" s="57"/>
      <c r="H142" s="57"/>
      <c r="I142" s="57"/>
      <c r="J142" s="58"/>
    </row>
    <row r="143" spans="1:10" ht="36" customHeight="1">
      <c r="A143" s="37" t="s">
        <v>65</v>
      </c>
      <c r="B143" s="57" t="s">
        <v>125</v>
      </c>
      <c r="C143" s="57"/>
      <c r="D143" s="57"/>
      <c r="E143" s="57"/>
      <c r="F143" s="57"/>
      <c r="G143" s="57"/>
      <c r="H143" s="57"/>
      <c r="I143" s="57"/>
      <c r="J143" s="58"/>
    </row>
    <row r="144" spans="1:10" ht="48" customHeight="1">
      <c r="A144" s="37" t="s">
        <v>67</v>
      </c>
      <c r="B144" s="57" t="s">
        <v>126</v>
      </c>
      <c r="C144" s="57"/>
      <c r="D144" s="57"/>
      <c r="E144" s="57"/>
      <c r="F144" s="57"/>
      <c r="G144" s="57"/>
      <c r="H144" s="57"/>
      <c r="I144" s="57"/>
      <c r="J144" s="58"/>
    </row>
    <row r="145" spans="1:10" ht="15.75">
      <c r="A145" s="59" t="s">
        <v>75</v>
      </c>
      <c r="B145" s="60"/>
      <c r="C145" s="60"/>
      <c r="D145" s="60"/>
      <c r="E145" s="60"/>
      <c r="F145" s="60"/>
      <c r="G145" s="60"/>
      <c r="H145" s="60"/>
      <c r="I145" s="60"/>
      <c r="J145" s="61"/>
    </row>
    <row r="146" spans="1:10" ht="15.75">
      <c r="A146" s="62" t="s">
        <v>76</v>
      </c>
      <c r="B146" s="63"/>
      <c r="C146" s="63"/>
      <c r="D146" s="63"/>
      <c r="E146" s="63"/>
      <c r="F146" s="63"/>
      <c r="G146" s="63"/>
      <c r="H146" s="63"/>
      <c r="I146" s="63"/>
      <c r="J146" s="64"/>
    </row>
    <row r="147" spans="1:10" ht="14.25">
      <c r="A147" s="65" t="s">
        <v>127</v>
      </c>
      <c r="B147" s="66"/>
      <c r="C147" s="66"/>
      <c r="D147" s="66"/>
      <c r="E147" s="66"/>
      <c r="F147" s="66"/>
      <c r="G147" s="66"/>
      <c r="H147" s="66"/>
      <c r="I147" s="66"/>
      <c r="J147" s="67"/>
    </row>
    <row r="148" spans="1:10" ht="14.25">
      <c r="A148" s="68" t="s">
        <v>128</v>
      </c>
      <c r="B148" s="68"/>
      <c r="C148" s="68"/>
      <c r="D148" s="68"/>
      <c r="E148" s="68"/>
      <c r="F148" s="68"/>
      <c r="G148" s="68"/>
      <c r="H148" s="68"/>
      <c r="I148" s="68"/>
      <c r="J148" s="68"/>
    </row>
    <row r="149" spans="1:10" ht="9.75" customHeight="1">
      <c r="A149" s="39"/>
      <c r="B149" s="39"/>
      <c r="C149" s="39"/>
      <c r="D149" s="39"/>
      <c r="E149" s="39"/>
      <c r="F149" s="39"/>
      <c r="G149" s="39"/>
      <c r="H149" s="39"/>
      <c r="I149" s="39"/>
      <c r="J149" s="39"/>
    </row>
    <row r="150" spans="1:10">
      <c r="A150" s="51" t="s">
        <v>129</v>
      </c>
      <c r="B150" s="52" t="s">
        <v>130</v>
      </c>
    </row>
    <row r="151" spans="1:10">
      <c r="A151" s="51" t="s">
        <v>131</v>
      </c>
      <c r="B151" s="53">
        <v>45394</v>
      </c>
    </row>
    <row r="152" spans="1:10">
      <c r="A152" s="51" t="s">
        <v>132</v>
      </c>
      <c r="B152" t="s">
        <v>133</v>
      </c>
      <c r="C152"/>
      <c r="E152"/>
      <c r="F152"/>
      <c r="G152"/>
      <c r="H152"/>
      <c r="I152"/>
      <c r="J152"/>
    </row>
    <row r="153" spans="1:10">
      <c r="A153" s="52"/>
    </row>
    <row r="154" spans="1:10" ht="15.75" customHeight="1">
      <c r="A154" s="54"/>
      <c r="B154" s="54"/>
      <c r="C154" s="54"/>
      <c r="D154" s="54"/>
      <c r="E154" s="54"/>
      <c r="F154" s="54"/>
      <c r="G154" s="54"/>
      <c r="H154" s="54"/>
      <c r="I154" s="54"/>
      <c r="J154" s="54"/>
    </row>
    <row r="155" spans="1:10" ht="15" customHeight="1">
      <c r="A155"/>
      <c r="B155"/>
      <c r="C155" s="55"/>
      <c r="D155" s="55"/>
      <c r="E155" s="55"/>
      <c r="F155" s="55"/>
      <c r="G155" s="55"/>
      <c r="H155" s="55"/>
      <c r="I155"/>
      <c r="J155"/>
    </row>
    <row r="156" spans="1:10" ht="30" customHeight="1">
      <c r="A156" s="56"/>
      <c r="B156" s="56"/>
      <c r="C156" s="56"/>
      <c r="D156" s="56"/>
      <c r="E156" s="56"/>
      <c r="F156" s="56"/>
      <c r="G156" s="56"/>
      <c r="H156" s="56"/>
      <c r="I156" s="56"/>
      <c r="J156" s="56"/>
    </row>
    <row r="157" spans="1:10" ht="14.25">
      <c r="A157"/>
      <c r="B157"/>
      <c r="C157"/>
      <c r="D157"/>
      <c r="E157"/>
      <c r="F157"/>
      <c r="G157"/>
      <c r="H157"/>
      <c r="I157"/>
      <c r="J157"/>
    </row>
    <row r="158" spans="1:10" ht="30" customHeight="1">
      <c r="A158"/>
      <c r="B158"/>
      <c r="C158"/>
      <c r="D158"/>
      <c r="E158"/>
      <c r="F158"/>
      <c r="G158"/>
      <c r="H158"/>
      <c r="I158"/>
      <c r="J158"/>
    </row>
    <row r="159" spans="1:10" ht="14.25">
      <c r="A159"/>
      <c r="B159"/>
      <c r="C159"/>
      <c r="D159"/>
      <c r="E159"/>
      <c r="F159"/>
      <c r="G159"/>
      <c r="H159"/>
      <c r="I159"/>
      <c r="J159"/>
    </row>
    <row r="160" spans="1:10" ht="15.75" customHeight="1">
      <c r="A160"/>
      <c r="B160"/>
      <c r="C160"/>
      <c r="D160"/>
      <c r="E160"/>
      <c r="F160"/>
      <c r="G160"/>
      <c r="H160"/>
      <c r="I160"/>
      <c r="J160"/>
    </row>
    <row r="161" customFormat="1" ht="15" customHeight="1"/>
    <row r="162" customFormat="1" ht="15" customHeight="1"/>
    <row r="163" customFormat="1" ht="14.25"/>
    <row r="164" customFormat="1" ht="14.25"/>
    <row r="165" customFormat="1" ht="14.25"/>
    <row r="166" customFormat="1" ht="14.25"/>
  </sheetData>
  <sheetProtection algorithmName="SHA-512" hashValue="5XJF8Bb+R42gl/tHjTOMn3tQ5U7IU97aBkJ6cjQ1s25RWPfSpQWmouTxRVVw+qtiDULEpRgivFLujFezq1wzpg==" saltValue="FYawVCNLs/NyMjztYhBChg==" spinCount="100000" sheet="1" objects="1" scenarios="1"/>
  <mergeCells count="170">
    <mergeCell ref="A5:J5"/>
    <mergeCell ref="A6:J6"/>
    <mergeCell ref="A7:J7"/>
    <mergeCell ref="B8:J8"/>
    <mergeCell ref="B9:J9"/>
    <mergeCell ref="B10:J10"/>
    <mergeCell ref="B1:J1"/>
    <mergeCell ref="B2:C2"/>
    <mergeCell ref="D2:H2"/>
    <mergeCell ref="B3:C3"/>
    <mergeCell ref="D3:H3"/>
    <mergeCell ref="A4:J4"/>
    <mergeCell ref="A17:J17"/>
    <mergeCell ref="B18:J18"/>
    <mergeCell ref="B19:J19"/>
    <mergeCell ref="B20:J20"/>
    <mergeCell ref="B21:J21"/>
    <mergeCell ref="A22:J22"/>
    <mergeCell ref="B11:J11"/>
    <mergeCell ref="B12:J12"/>
    <mergeCell ref="A13:J13"/>
    <mergeCell ref="C14:J14"/>
    <mergeCell ref="C15:J15"/>
    <mergeCell ref="C16:J16"/>
    <mergeCell ref="A23:J23"/>
    <mergeCell ref="A24:B24"/>
    <mergeCell ref="C24:E24"/>
    <mergeCell ref="F24:H24"/>
    <mergeCell ref="I24:J24"/>
    <mergeCell ref="A25:B25"/>
    <mergeCell ref="C25:E25"/>
    <mergeCell ref="F25:H25"/>
    <mergeCell ref="I25:J25"/>
    <mergeCell ref="A33:J33"/>
    <mergeCell ref="B34:J34"/>
    <mergeCell ref="B35:J35"/>
    <mergeCell ref="B36:J36"/>
    <mergeCell ref="B37:J37"/>
    <mergeCell ref="B38:J38"/>
    <mergeCell ref="A26:J26"/>
    <mergeCell ref="C27:D27"/>
    <mergeCell ref="E27:F27"/>
    <mergeCell ref="G27:H27"/>
    <mergeCell ref="I27:J27"/>
    <mergeCell ref="A32:J32"/>
    <mergeCell ref="B45:J45"/>
    <mergeCell ref="A46:J46"/>
    <mergeCell ref="A47:J47"/>
    <mergeCell ref="A48:J48"/>
    <mergeCell ref="A50:J50"/>
    <mergeCell ref="B51:J51"/>
    <mergeCell ref="B39:J39"/>
    <mergeCell ref="B40:J40"/>
    <mergeCell ref="B41:J41"/>
    <mergeCell ref="B42:J42"/>
    <mergeCell ref="B43:J43"/>
    <mergeCell ref="B44:J44"/>
    <mergeCell ref="B52:J52"/>
    <mergeCell ref="B53:J53"/>
    <mergeCell ref="B54:J54"/>
    <mergeCell ref="A55:J55"/>
    <mergeCell ref="A56:J56"/>
    <mergeCell ref="A57:B57"/>
    <mergeCell ref="C57:E57"/>
    <mergeCell ref="F57:H57"/>
    <mergeCell ref="I57:J57"/>
    <mergeCell ref="A66:J66"/>
    <mergeCell ref="A67:J67"/>
    <mergeCell ref="B68:J68"/>
    <mergeCell ref="B69:J69"/>
    <mergeCell ref="B70:J70"/>
    <mergeCell ref="B71:J71"/>
    <mergeCell ref="A58:B58"/>
    <mergeCell ref="C58:E58"/>
    <mergeCell ref="F58:H58"/>
    <mergeCell ref="I58:J58"/>
    <mergeCell ref="A59:J59"/>
    <mergeCell ref="C60:D60"/>
    <mergeCell ref="E60:F60"/>
    <mergeCell ref="G60:H60"/>
    <mergeCell ref="I60:J60"/>
    <mergeCell ref="B78:J78"/>
    <mergeCell ref="B79:J79"/>
    <mergeCell ref="A80:J80"/>
    <mergeCell ref="A81:J81"/>
    <mergeCell ref="A82:J82"/>
    <mergeCell ref="A84:J84"/>
    <mergeCell ref="B72:J72"/>
    <mergeCell ref="B73:J73"/>
    <mergeCell ref="B74:J74"/>
    <mergeCell ref="B75:J75"/>
    <mergeCell ref="B76:J76"/>
    <mergeCell ref="B77:J77"/>
    <mergeCell ref="A91:B91"/>
    <mergeCell ref="C91:E91"/>
    <mergeCell ref="F91:H91"/>
    <mergeCell ref="I91:J91"/>
    <mergeCell ref="A92:B92"/>
    <mergeCell ref="C92:E92"/>
    <mergeCell ref="F92:H92"/>
    <mergeCell ref="I92:J92"/>
    <mergeCell ref="B85:J85"/>
    <mergeCell ref="B86:J86"/>
    <mergeCell ref="B87:J87"/>
    <mergeCell ref="B88:J88"/>
    <mergeCell ref="A89:J89"/>
    <mergeCell ref="A90:J90"/>
    <mergeCell ref="A100:J100"/>
    <mergeCell ref="B101:J101"/>
    <mergeCell ref="B102:J102"/>
    <mergeCell ref="B103:J103"/>
    <mergeCell ref="B104:J104"/>
    <mergeCell ref="B105:J105"/>
    <mergeCell ref="A93:J93"/>
    <mergeCell ref="C94:D94"/>
    <mergeCell ref="E94:F94"/>
    <mergeCell ref="G94:H94"/>
    <mergeCell ref="I94:J94"/>
    <mergeCell ref="A99:J99"/>
    <mergeCell ref="B112:J112"/>
    <mergeCell ref="A113:J113"/>
    <mergeCell ref="A114:J114"/>
    <mergeCell ref="A115:J115"/>
    <mergeCell ref="A116:J116"/>
    <mergeCell ref="B117:J117"/>
    <mergeCell ref="B106:J106"/>
    <mergeCell ref="B107:J107"/>
    <mergeCell ref="B108:J108"/>
    <mergeCell ref="B109:J109"/>
    <mergeCell ref="B110:J110"/>
    <mergeCell ref="B111:J111"/>
    <mergeCell ref="B118:J118"/>
    <mergeCell ref="B119:J119"/>
    <mergeCell ref="B120:J120"/>
    <mergeCell ref="A121:J121"/>
    <mergeCell ref="A122:J122"/>
    <mergeCell ref="A123:B123"/>
    <mergeCell ref="C123:E123"/>
    <mergeCell ref="F123:H123"/>
    <mergeCell ref="I123:J123"/>
    <mergeCell ref="A124:B124"/>
    <mergeCell ref="C124:E124"/>
    <mergeCell ref="F124:H124"/>
    <mergeCell ref="I124:J124"/>
    <mergeCell ref="A125:J125"/>
    <mergeCell ref="C126:D126"/>
    <mergeCell ref="E126:F126"/>
    <mergeCell ref="G126:H126"/>
    <mergeCell ref="I126:J126"/>
    <mergeCell ref="B137:J137"/>
    <mergeCell ref="B138:J138"/>
    <mergeCell ref="B139:J139"/>
    <mergeCell ref="B140:J140"/>
    <mergeCell ref="B141:J141"/>
    <mergeCell ref="B142:J142"/>
    <mergeCell ref="A131:J131"/>
    <mergeCell ref="A132:J132"/>
    <mergeCell ref="B133:J133"/>
    <mergeCell ref="B134:J134"/>
    <mergeCell ref="B135:J135"/>
    <mergeCell ref="B136:J136"/>
    <mergeCell ref="A154:J154"/>
    <mergeCell ref="C155:H155"/>
    <mergeCell ref="A156:J156"/>
    <mergeCell ref="B143:J143"/>
    <mergeCell ref="B144:J144"/>
    <mergeCell ref="A145:J145"/>
    <mergeCell ref="A146:J146"/>
    <mergeCell ref="A147:J147"/>
    <mergeCell ref="A148:J148"/>
  </mergeCells>
  <dataValidations count="16">
    <dataValidation allowBlank="1" showInputMessage="1" showErrorMessage="1" prompt="Monto ejecutado en el trimestre" sqref="H28:H31 H61:H65 H95:H98 H127:H130"/>
    <dataValidation allowBlank="1" showInputMessage="1" showErrorMessage="1" prompt="Meta alcanzada en el trimestre" sqref="G28:G31 G61:G65 G95:G98 G127:G130"/>
    <dataValidation allowBlank="1" showInputMessage="1" showErrorMessage="1" prompt="Monto presupuestado para el producto" sqref="F95 F61 F28 D28 E29:F31 D30:D31 E62:F65 D61:D65 E96:F98 D95:D98 F127 D127 E128:F130 D129:D130"/>
    <dataValidation allowBlank="1" showInputMessage="1" showErrorMessage="1" prompt="Meta anual del indicador" sqref="E95 E61 E28 C28:C31 C95:C98 E127 C127:C130 D62 C61 C63:C65"/>
    <dataValidation allowBlank="1" showInputMessage="1" showErrorMessage="1" prompt="Nombre del indicador" sqref="B28:B31 B61:B65 B95:B98 B127:B130"/>
    <dataValidation allowBlank="1" showInputMessage="1" showErrorMessage="1" prompt="Nombre de cada producto" sqref="A95 A28:A31 A61:A65 A127:A130"/>
    <dataValidation allowBlank="1" showInputMessage="1" showErrorMessage="1" prompt="¿En qué consiste el programa?" sqref="B19:J19 B52:J52 B86:J86 B118:J118"/>
    <dataValidation allowBlank="1" showInputMessage="1" showErrorMessage="1" prompt="Presupuesto del programa" sqref="A25:C25 A58:C58 A92:C92 F92 F25 F58 A124:C124 F124"/>
    <dataValidation allowBlank="1" showInputMessage="1" showErrorMessage="1" prompt="Oportunidades de mejora identificadas" sqref="A48:J49 A82:J82 A115:J115 A147:J147 A149:J149"/>
    <dataValidation allowBlank="1" showInputMessage="1" showErrorMessage="1" prompt="De existir desvío, explicar razones." sqref="B71:J71 B140:J140 B37:J37 B45:J45 B79:J79 B104:J104 B144:J144 B108:J108 B41:J41 B136:J136"/>
    <dataValidation allowBlank="1" showInputMessage="1" showErrorMessage="1" prompt="1. Describir lo plasmado en el presupuesto_x000a_2. Describir lo alcanzado en términos financieros y de producción " sqref="B70:J70 B36:J36 B78:J78"/>
    <dataValidation allowBlank="1" showInputMessage="1" showErrorMessage="1" prompt="¿En qué consiste el producto? su objetivo" sqref="B35:J35 B69:J69 B102:J103 B43:J44 B39:J40 B106:J107 B110:J111 B134:J135 B138:J139 B142:B143"/>
    <dataValidation allowBlank="1" showInputMessage="1" showErrorMessage="1" prompt="Nombre del producto" sqref="B34:J34 B68:J68 B101:J101 B72:J77 B42:J42 B38:J38 B105:J105 B109:J109 B133:J133 B141:J141 B137:J137"/>
    <dataValidation allowBlank="1" showInputMessage="1" showErrorMessage="1" prompt="¿A quién va dirigido el programa?, ¿qué característica tiene esta población que requiere ser beneficiada?" sqref="B20:J20 B53:J53 B87:J87 B119:J119"/>
    <dataValidation allowBlank="1" showInputMessage="1" prompt="Nombre del capítulo" sqref="B8:J10"/>
    <dataValidation allowBlank="1" sqref="A8"/>
  </dataValidations>
  <pageMargins left="0.7" right="0.7" top="0.75" bottom="0.75" header="0.3" footer="0.3"/>
  <pageSetup paperSize="9" scale="57" fitToHeight="0" orientation="portrait" r:id="rId1"/>
  <drawing r:id="rId2"/>
  <tableParts count="4">
    <tablePart r:id="rId3"/>
    <tablePart r:id="rId4"/>
    <tablePart r:id="rId5"/>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Informe 1T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Radailsa Delacruz</dc:creator>
  <cp:lastModifiedBy>Daniela Michelle Gomez Medrano</cp:lastModifiedBy>
  <dcterms:created xsi:type="dcterms:W3CDTF">2024-05-09T19:04:36Z</dcterms:created>
  <dcterms:modified xsi:type="dcterms:W3CDTF">2024-05-10T15:13:58Z</dcterms:modified>
</cp:coreProperties>
</file>